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<sst xmlns="http://schemas.openxmlformats.org/spreadsheetml/2006/main" count="56" uniqueCount="39">
  <si>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2003-as költségvetés tervezet</t>
  </si>
  <si>
    <t>Eddigi</t>
  </si>
  <si>
    <t>Tervezet</t>
  </si>
  <si>
    <t>Normál összes</t>
  </si>
  <si>
    <t>Eltérés</t>
  </si>
  <si>
    <t>Témavezető</t>
  </si>
  <si>
    <t>Vezetőképző</t>
  </si>
  <si>
    <t>gszeh</t>
  </si>
  <si>
    <t>Nyomda</t>
  </si>
  <si>
    <t>elnök</t>
  </si>
  <si>
    <t>Hali karácsony</t>
  </si>
  <si>
    <t>Gólyatáborok</t>
  </si>
  <si>
    <t>Gólyabál</t>
  </si>
  <si>
    <t>PR</t>
  </si>
  <si>
    <t>PR biztos</t>
  </si>
  <si>
    <t>Csónakok</t>
  </si>
  <si>
    <t>Tortúra/póló</t>
  </si>
  <si>
    <t>Babinszki Edit</t>
  </si>
  <si>
    <t>Szakterületi rendezvény</t>
  </si>
  <si>
    <t>EarthQuake</t>
  </si>
  <si>
    <t>Fejlesztések</t>
  </si>
  <si>
    <t>Irodabútorok</t>
  </si>
  <si>
    <t>Közgyűlések</t>
  </si>
  <si>
    <t>Fénymásolás</t>
  </si>
  <si>
    <t>Folyóiratok</t>
  </si>
  <si>
    <t>irodavezető</t>
  </si>
  <si>
    <t>Vegyesraktár</t>
  </si>
  <si>
    <t>Előre nem látható költs.</t>
  </si>
  <si>
    <t>Elvonás</t>
  </si>
  <si>
    <t>Távközlés</t>
  </si>
  <si>
    <t>Kiadás összesen</t>
  </si>
  <si>
    <t>Ehök, költségvetési</t>
  </si>
  <si>
    <t>Bevétel</t>
  </si>
  <si>
    <t>Egyenleg</t>
  </si>
  <si>
    <t>Maradvány</t>
  </si>
  <si>
    <t>Ideiglenesben=A korábban elfogadott ideiglenes költségvetés szerint meghatározott összeg.</t>
  </si>
  <si>
    <t>Alapítvány támogatás</t>
  </si>
  <si>
    <t>IK költségtérítés</t>
  </si>
  <si>
    <t>Korábbi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</si>
</sst>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3.8515625" style="0" customWidth="1"/>
    <col min="4" max="4" width="13.00390625" style="0" customWidth="1"/>
    <col min="5" max="5" width="14.421875" style="0" customWidth="1"/>
  </cols>
  <sheetData>
    <row r="1" spans="1:5" ht="12.75">
      <c r="A1" t="s">
        <v>0</v>
      </c>
      <c r="E1" s="1"/>
    </row>
    <row r="2" spans="2:7" ht="12.75">
      <c r="B2" t="s">
        <v>1</v>
      </c>
      <c r="C2" t="s">
        <v>2</v>
      </c>
      <c r="D2" t="s">
        <v>38</v>
      </c>
      <c r="E2" s="1" t="s">
        <v>3</v>
      </c>
      <c r="F2" t="s">
        <v>4</v>
      </c>
      <c r="G2" s="2" t="s">
        <v>5</v>
      </c>
    </row>
    <row r="3" spans="1:7" ht="12.75">
      <c r="A3" s="2" t="s">
        <v>6</v>
      </c>
      <c r="B3">
        <v>375582</v>
      </c>
      <c r="C3">
        <v>500000</v>
      </c>
      <c r="D3">
        <v>875582</v>
      </c>
      <c r="E3" s="1">
        <f>B3+C3</f>
        <v>875582</v>
      </c>
      <c r="F3">
        <f>D3-E3</f>
        <v>0</v>
      </c>
      <c r="G3" s="2" t="s">
        <v>7</v>
      </c>
    </row>
    <row r="4" spans="1:7" ht="12.75">
      <c r="A4" s="2" t="s">
        <v>8</v>
      </c>
      <c r="B4">
        <f>1536058+62500+52500</f>
        <v>1651058</v>
      </c>
      <c r="C4">
        <f>140000*13</f>
        <v>1820000</v>
      </c>
      <c r="D4">
        <v>3471058</v>
      </c>
      <c r="E4" s="1">
        <f aca="true" t="shared" si="0" ref="E4:E22">B4+C4</f>
        <v>3471058</v>
      </c>
      <c r="F4">
        <f aca="true" t="shared" si="1" ref="F4:F31">D4-E4</f>
        <v>0</v>
      </c>
      <c r="G4" s="2" t="s">
        <v>9</v>
      </c>
    </row>
    <row r="5" spans="1:7" ht="12.75">
      <c r="A5" s="2" t="s">
        <v>10</v>
      </c>
      <c r="C5">
        <v>80000</v>
      </c>
      <c r="D5">
        <v>150000</v>
      </c>
      <c r="E5" s="1">
        <f t="shared" si="0"/>
        <v>80000</v>
      </c>
      <c r="F5">
        <f t="shared" si="1"/>
        <v>70000</v>
      </c>
      <c r="G5" s="2" t="s">
        <v>7</v>
      </c>
    </row>
    <row r="6" spans="1:7" ht="12.75">
      <c r="A6" s="2" t="s">
        <v>11</v>
      </c>
      <c r="C6">
        <v>300000</v>
      </c>
      <c r="D6">
        <v>300000</v>
      </c>
      <c r="E6" s="1">
        <f t="shared" si="0"/>
        <v>300000</v>
      </c>
      <c r="F6">
        <f t="shared" si="1"/>
        <v>0</v>
      </c>
      <c r="G6" s="2" t="s">
        <v>7</v>
      </c>
    </row>
    <row r="7" spans="1:7" ht="12.75">
      <c r="A7" s="2" t="s">
        <v>12</v>
      </c>
      <c r="C7">
        <v>0</v>
      </c>
      <c r="D7">
        <v>200000</v>
      </c>
      <c r="E7" s="1">
        <f t="shared" si="0"/>
        <v>0</v>
      </c>
      <c r="F7">
        <f t="shared" si="1"/>
        <v>200000</v>
      </c>
      <c r="G7" s="2" t="s">
        <v>7</v>
      </c>
    </row>
    <row r="8" spans="1:7" ht="12.75">
      <c r="A8" s="2" t="s">
        <v>13</v>
      </c>
      <c r="C8">
        <v>250000</v>
      </c>
      <c r="D8">
        <v>250000</v>
      </c>
      <c r="E8" s="1">
        <f t="shared" si="0"/>
        <v>250000</v>
      </c>
      <c r="F8">
        <f t="shared" si="1"/>
        <v>0</v>
      </c>
      <c r="G8" s="2" t="s">
        <v>14</v>
      </c>
    </row>
    <row r="9" spans="1:7" ht="12.75">
      <c r="A9" s="2" t="s">
        <v>15</v>
      </c>
      <c r="C9">
        <v>100000</v>
      </c>
      <c r="D9">
        <v>100000</v>
      </c>
      <c r="E9" s="1">
        <f t="shared" si="0"/>
        <v>100000</v>
      </c>
      <c r="F9">
        <f t="shared" si="1"/>
        <v>0</v>
      </c>
      <c r="G9" s="2" t="s">
        <v>7</v>
      </c>
    </row>
    <row r="10" spans="1:7" ht="12.75">
      <c r="A10" s="2" t="s">
        <v>16</v>
      </c>
      <c r="B10">
        <v>99313</v>
      </c>
      <c r="C10">
        <v>100000</v>
      </c>
      <c r="D10">
        <v>199313</v>
      </c>
      <c r="E10" s="1">
        <f t="shared" si="0"/>
        <v>199313</v>
      </c>
      <c r="F10">
        <f t="shared" si="1"/>
        <v>0</v>
      </c>
      <c r="G10" s="2" t="s">
        <v>17</v>
      </c>
    </row>
    <row r="11" spans="1:7" ht="12.75">
      <c r="A11" s="2" t="s">
        <v>18</v>
      </c>
      <c r="B11">
        <v>60000</v>
      </c>
      <c r="C11">
        <v>60000</v>
      </c>
      <c r="D11">
        <v>200000</v>
      </c>
      <c r="E11" s="1">
        <f t="shared" si="0"/>
        <v>120000</v>
      </c>
      <c r="F11">
        <f t="shared" si="1"/>
        <v>80000</v>
      </c>
      <c r="G11" s="2" t="s">
        <v>9</v>
      </c>
    </row>
    <row r="12" spans="1:7" ht="12.75">
      <c r="A12" s="2" t="s">
        <v>19</v>
      </c>
      <c r="B12">
        <v>1408333</v>
      </c>
      <c r="D12">
        <v>1408333</v>
      </c>
      <c r="E12" s="1">
        <f t="shared" si="0"/>
        <v>1408333</v>
      </c>
      <c r="F12">
        <f t="shared" si="1"/>
        <v>0</v>
      </c>
      <c r="G12" s="2" t="s">
        <v>9</v>
      </c>
    </row>
    <row r="13" spans="1:7" ht="12.75">
      <c r="A13" s="2" t="s">
        <v>20</v>
      </c>
      <c r="B13">
        <v>94537</v>
      </c>
      <c r="C13">
        <v>300000</v>
      </c>
      <c r="D13">
        <v>394537</v>
      </c>
      <c r="E13" s="1">
        <f t="shared" si="0"/>
        <v>394537</v>
      </c>
      <c r="F13">
        <f t="shared" si="1"/>
        <v>0</v>
      </c>
      <c r="G13" s="2" t="s">
        <v>9</v>
      </c>
    </row>
    <row r="14" spans="1:7" ht="12.75">
      <c r="A14" s="2" t="s">
        <v>21</v>
      </c>
      <c r="B14">
        <v>509000</v>
      </c>
      <c r="D14">
        <v>454030</v>
      </c>
      <c r="E14" s="1">
        <f t="shared" si="0"/>
        <v>509000</v>
      </c>
      <c r="F14">
        <f t="shared" si="1"/>
        <v>-54970</v>
      </c>
      <c r="G14" s="2" t="s">
        <v>7</v>
      </c>
    </row>
    <row r="15" spans="1:7" ht="12.75">
      <c r="A15" s="2" t="s">
        <v>22</v>
      </c>
      <c r="C15">
        <v>10000</v>
      </c>
      <c r="D15">
        <v>50000</v>
      </c>
      <c r="E15" s="1">
        <f t="shared" si="0"/>
        <v>10000</v>
      </c>
      <c r="F15">
        <f t="shared" si="1"/>
        <v>40000</v>
      </c>
      <c r="G15" s="2" t="s">
        <v>7</v>
      </c>
    </row>
    <row r="16" spans="1:7" ht="12.75">
      <c r="A16" s="2" t="s">
        <v>23</v>
      </c>
      <c r="B16">
        <v>82773</v>
      </c>
      <c r="C16">
        <v>80000</v>
      </c>
      <c r="D16">
        <v>162773</v>
      </c>
      <c r="E16" s="1">
        <f t="shared" si="0"/>
        <v>162773</v>
      </c>
      <c r="F16">
        <f t="shared" si="1"/>
        <v>0</v>
      </c>
      <c r="G16" s="2" t="s">
        <v>7</v>
      </c>
    </row>
    <row r="17" spans="1:7" ht="12.75">
      <c r="A17" s="2" t="s">
        <v>24</v>
      </c>
      <c r="B17">
        <v>18255</v>
      </c>
      <c r="C17">
        <v>30000</v>
      </c>
      <c r="D17">
        <v>48255</v>
      </c>
      <c r="E17" s="1">
        <f t="shared" si="0"/>
        <v>48255</v>
      </c>
      <c r="F17">
        <f t="shared" si="1"/>
        <v>0</v>
      </c>
      <c r="G17" s="2" t="s">
        <v>25</v>
      </c>
    </row>
    <row r="18" spans="1:7" ht="12.75">
      <c r="A18" s="2" t="s">
        <v>26</v>
      </c>
      <c r="B18">
        <v>102893</v>
      </c>
      <c r="C18">
        <v>100000</v>
      </c>
      <c r="D18">
        <v>202893</v>
      </c>
      <c r="E18" s="1">
        <f t="shared" si="0"/>
        <v>202893</v>
      </c>
      <c r="F18">
        <f t="shared" si="1"/>
        <v>0</v>
      </c>
      <c r="G18" s="2" t="s">
        <v>7</v>
      </c>
    </row>
    <row r="19" spans="1:7" ht="12.75">
      <c r="A19" s="2" t="s">
        <v>27</v>
      </c>
      <c r="C19">
        <v>230000</v>
      </c>
      <c r="D19">
        <v>60000</v>
      </c>
      <c r="E19" s="1">
        <f t="shared" si="0"/>
        <v>230000</v>
      </c>
      <c r="F19">
        <f t="shared" si="1"/>
        <v>-170000</v>
      </c>
      <c r="G19" s="2" t="s">
        <v>9</v>
      </c>
    </row>
    <row r="20" spans="1:7" ht="12.75">
      <c r="A20" s="2" t="s">
        <v>28</v>
      </c>
      <c r="B20">
        <v>175000</v>
      </c>
      <c r="D20">
        <v>175000</v>
      </c>
      <c r="E20" s="1">
        <f t="shared" si="0"/>
        <v>175000</v>
      </c>
      <c r="F20">
        <f t="shared" si="1"/>
        <v>0</v>
      </c>
      <c r="G20" s="2" t="s">
        <v>9</v>
      </c>
    </row>
    <row r="21" spans="1:7" ht="12.75">
      <c r="A21" s="2" t="s">
        <v>29</v>
      </c>
      <c r="B21">
        <v>157762</v>
      </c>
      <c r="C21">
        <v>200000</v>
      </c>
      <c r="D21">
        <v>357762</v>
      </c>
      <c r="E21" s="1">
        <f t="shared" si="0"/>
        <v>357762</v>
      </c>
      <c r="F21">
        <f t="shared" si="1"/>
        <v>0</v>
      </c>
      <c r="G21" s="2" t="s">
        <v>9</v>
      </c>
    </row>
    <row r="22" spans="1:7" ht="12.75">
      <c r="A22" s="3" t="s">
        <v>30</v>
      </c>
      <c r="B22" s="4">
        <f>SUM(B3:B20)+B21</f>
        <v>4734506</v>
      </c>
      <c r="C22" s="4">
        <f>SUM(C3:C20)+C21</f>
        <v>4160000</v>
      </c>
      <c r="D22" s="4">
        <f>SUM(D3:D21)</f>
        <v>9059536</v>
      </c>
      <c r="E22" s="1">
        <f t="shared" si="0"/>
        <v>8894506</v>
      </c>
      <c r="F22">
        <f>D22-E22</f>
        <v>165030</v>
      </c>
      <c r="G22" s="2"/>
    </row>
    <row r="23" spans="1:7" ht="12.75">
      <c r="A23" s="2"/>
      <c r="B23" s="1"/>
      <c r="C23" s="1"/>
      <c r="D23" s="1"/>
      <c r="E23" s="5"/>
      <c r="G23" s="2"/>
    </row>
    <row r="24" spans="1:7" ht="12.75">
      <c r="A24" s="2" t="s">
        <v>34</v>
      </c>
      <c r="B24" s="8">
        <v>300000</v>
      </c>
      <c r="C24" s="1"/>
      <c r="D24" s="6">
        <v>900000</v>
      </c>
      <c r="E24" s="5">
        <f>B24+C24</f>
        <v>300000</v>
      </c>
      <c r="F24">
        <f t="shared" si="1"/>
        <v>600000</v>
      </c>
      <c r="G24" s="2" t="s">
        <v>9</v>
      </c>
    </row>
    <row r="25" spans="1:7" ht="12.75">
      <c r="A25" s="2" t="s">
        <v>31</v>
      </c>
      <c r="B25">
        <v>7000000</v>
      </c>
      <c r="D25">
        <v>7000000</v>
      </c>
      <c r="E25" s="5">
        <f>B25+C25</f>
        <v>7000000</v>
      </c>
      <c r="F25">
        <f t="shared" si="1"/>
        <v>0</v>
      </c>
      <c r="G25" s="2" t="s">
        <v>9</v>
      </c>
    </row>
    <row r="26" spans="1:7" ht="12.75">
      <c r="A26" s="2" t="s">
        <v>37</v>
      </c>
      <c r="B26">
        <v>210000</v>
      </c>
      <c r="D26">
        <v>0</v>
      </c>
      <c r="E26" s="5">
        <f>B26+C26</f>
        <v>210000</v>
      </c>
      <c r="F26">
        <f t="shared" si="1"/>
        <v>-210000</v>
      </c>
      <c r="G26" s="2"/>
    </row>
    <row r="27" spans="1:7" ht="12.75">
      <c r="A27" s="2" t="s">
        <v>36</v>
      </c>
      <c r="B27">
        <v>1200000</v>
      </c>
      <c r="C27">
        <v>840000</v>
      </c>
      <c r="D27">
        <v>1200000</v>
      </c>
      <c r="E27" s="5">
        <f>B27+C27</f>
        <v>2040000</v>
      </c>
      <c r="F27">
        <f t="shared" si="1"/>
        <v>-840000</v>
      </c>
      <c r="G27" s="2" t="s">
        <v>9</v>
      </c>
    </row>
    <row r="28" spans="1:7" ht="12.75">
      <c r="A28" s="3" t="s">
        <v>32</v>
      </c>
      <c r="B28" s="4">
        <f>SUM(B24:B27)</f>
        <v>8710000</v>
      </c>
      <c r="C28" s="4">
        <f>SUM(C24:C27)</f>
        <v>840000</v>
      </c>
      <c r="D28" s="4">
        <f>SUM(D24:D27)</f>
        <v>9100000</v>
      </c>
      <c r="E28" s="5">
        <f>B28+C28</f>
        <v>9550000</v>
      </c>
      <c r="F28">
        <f t="shared" si="1"/>
        <v>-450000</v>
      </c>
      <c r="G28" s="1"/>
    </row>
    <row r="29" spans="5:6" ht="12.75">
      <c r="E29" s="1"/>
      <c r="F29">
        <f t="shared" si="1"/>
        <v>0</v>
      </c>
    </row>
    <row r="30" ht="12.75">
      <c r="E30" s="1"/>
    </row>
    <row r="31" spans="1:6" ht="12.75">
      <c r="A31" t="s">
        <v>33</v>
      </c>
      <c r="C31">
        <f>C28+B28-C22-B22</f>
        <v>655494</v>
      </c>
      <c r="D31">
        <f>D28-D22</f>
        <v>40464</v>
      </c>
      <c r="E31" s="7">
        <f>E28-E22</f>
        <v>655494</v>
      </c>
      <c r="F31">
        <f t="shared" si="1"/>
        <v>-615030</v>
      </c>
    </row>
    <row r="33" ht="12.75">
      <c r="A3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gonci</dc:creator>
  <cp:keywords/>
  <dc:description/>
  <cp:lastModifiedBy>Vendég</cp:lastModifiedBy>
  <dcterms:created xsi:type="dcterms:W3CDTF">2003-09-23T23:02:47Z</dcterms:created>
  <dcterms:modified xsi:type="dcterms:W3CDTF">2003-11-10T10:42:35Z</dcterms:modified>
  <cp:category/>
  <cp:version/>
  <cp:contentType/>
  <cp:contentStatus/>
</cp:coreProperties>
</file>