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<sst xmlns="http://schemas.openxmlformats.org/spreadsheetml/2006/main" count="135" uniqueCount="69">
  <si>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Tervezet</t>
  </si>
  <si>
    <t>Témavezető</t>
  </si>
  <si>
    <t>gszeh</t>
  </si>
  <si>
    <t>Nyomda</t>
  </si>
  <si>
    <t>elnök</t>
  </si>
  <si>
    <t>Hali karácsony</t>
  </si>
  <si>
    <t>Gólyatáborok</t>
  </si>
  <si>
    <t>PR biztos</t>
  </si>
  <si>
    <t>Csónakok</t>
  </si>
  <si>
    <t>Tortúra/póló</t>
  </si>
  <si>
    <t>Szakterületi rendezvény</t>
  </si>
  <si>
    <t>EarthQuake</t>
  </si>
  <si>
    <t>Fejlesztések</t>
  </si>
  <si>
    <t>Irodabútorok</t>
  </si>
  <si>
    <t>Folyóiratok</t>
  </si>
  <si>
    <t>irodavezető</t>
  </si>
  <si>
    <t>Vegyesraktár</t>
  </si>
  <si>
    <t>Elvonás</t>
  </si>
  <si>
    <t>Távközlés</t>
  </si>
  <si>
    <t>Kiadás összesen</t>
  </si>
  <si>
    <t>Ehök, költségvetési</t>
  </si>
  <si>
    <t>Bevétel</t>
  </si>
  <si>
    <t>Egyenleg</t>
  </si>
  <si>
    <t>Maradvány</t>
  </si>
  <si>
    <t>IK költségtérítés</t>
  </si>
  <si>
    <t>Irodaköltség</t>
  </si>
  <si>
    <t>Tavalyi</t>
  </si>
  <si>
    <t>Kari rendezvények</t>
  </si>
  <si>
    <t>Folyóiratok-&gt; Összevonásra került az irodaköltségek sorral</t>
  </si>
  <si>
    <t>Tortúra-&gt; Lásd a Tartalék címszónál.</t>
  </si>
  <si>
    <t>Ideiglenesben</t>
  </si>
  <si>
    <t>Eltérés*</t>
  </si>
  <si>
    <t xml:space="preserve">Tartalék-&gt; A január 15-ig sport és kulturális rendezvényekre leadott pályázatokat alapján a Tortúrára, </t>
  </si>
  <si>
    <t>a focira és más sportrendezvényekre nem javaslom, hogy további pénzeszközöket adjunk.</t>
  </si>
  <si>
    <t>Alapítvány támogatás**</t>
  </si>
  <si>
    <t>Közgyűlések**</t>
  </si>
  <si>
    <t>Vezetőképző**</t>
  </si>
  <si>
    <t>összegeket csökkentésre javaslom.</t>
  </si>
  <si>
    <t>**Az Alapítvány tájékoztatott, hogy kisebb támogatásra számíthatunk, így a vezetőképzők és a közgyűlésekre fordított</t>
  </si>
  <si>
    <t>PR, irodakialakítás***</t>
  </si>
  <si>
    <t>***Javaslom a PR költségvetési sor tágabb értelmezését és ennek megfelelően a költségvetési sor kis mértékű növelését.</t>
  </si>
  <si>
    <t>*Eltérés=Tervezet-Ideiglenes</t>
  </si>
  <si>
    <t>Területfejlesztés****</t>
  </si>
  <si>
    <t>****Részletes bontást lásd a mellékletben.</t>
  </si>
  <si>
    <t>30.000 forinttal már nem lenne értelme egy-egy keretet növelni, így javaslom, hogy az előre nem látható költségek</t>
  </si>
  <si>
    <t>sorba kerüljön.</t>
  </si>
  <si>
    <t>2004-es költségvetés tervezet, végleges</t>
  </si>
  <si>
    <t>Tartalék(5)</t>
  </si>
  <si>
    <t>Előre nem látható költs.(6)</t>
  </si>
  <si>
    <t>(6)Az államháztartáshoz tartozó szervezeti egységek esetében a költségvetést mindenképp 0-ra kell kihozni.</t>
  </si>
  <si>
    <t>(5)A tartalék azért növekszik mert idén az alapítvány várhatóan nem lesz képes támogatását 100%-ban a HÖK</t>
  </si>
  <si>
    <t>számára biztosítani, illetve mivel év elején a központi keret nehezen felhasználható, ezen támogatás 2005-re való</t>
  </si>
  <si>
    <t>átcsoportosítása hasznos is lehet.</t>
  </si>
  <si>
    <t>Felhasznált</t>
  </si>
  <si>
    <t>Sportrendezvény</t>
  </si>
  <si>
    <t>Alapítvány</t>
  </si>
  <si>
    <t>Felhasználható</t>
  </si>
  <si>
    <t>Tervezet régi</t>
  </si>
  <si>
    <t>Vezetőképző</t>
  </si>
  <si>
    <t>PR</t>
  </si>
  <si>
    <t>Közgyűlések</t>
  </si>
  <si>
    <t>Területfejlesztés</t>
  </si>
  <si>
    <t>Tartalék</t>
  </si>
  <si>
    <t>Előre nem látható költség</t>
  </si>
  <si>
    <t>Költségvetés tervezet 2004. 10. 05-től</t>
  </si>
  <si>
    <t>Tervezet új</t>
  </si>
  <si>
    <t>Költségvetési sor</t>
  </si>
  <si>
    <t>–</t>
  </si>
  <si>
    <t>Költségvetés2004_eddigi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</si>
</sst>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164" fontId="0" fillId="0" borderId="2" xfId="0" applyNumberForma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0" fontId="2" fillId="0" borderId="5" xfId="0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5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164" fontId="3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9">
      <selection activeCell="C41" sqref="C41"/>
    </sheetView>
  </sheetViews>
  <sheetFormatPr defaultColWidth="9.140625" defaultRowHeight="12.75"/>
  <cols>
    <col min="1" max="1" width="23.8515625" style="0" customWidth="1"/>
    <col min="2" max="4" width="13.00390625" style="0" customWidth="1"/>
    <col min="5" max="5" width="14.421875" style="0" customWidth="1"/>
  </cols>
  <sheetData>
    <row r="1" ht="12.75">
      <c r="A1" t="s">
        <v>46</v>
      </c>
    </row>
    <row r="2" spans="2:6" ht="12.75">
      <c r="B2" t="s">
        <v>26</v>
      </c>
      <c r="C2" t="s">
        <v>30</v>
      </c>
      <c r="D2" t="s">
        <v>0</v>
      </c>
      <c r="E2" t="s">
        <v>31</v>
      </c>
      <c r="F2" s="2" t="s">
        <v>1</v>
      </c>
    </row>
    <row r="3" spans="1:6" ht="12.75">
      <c r="A3" s="2" t="s">
        <v>36</v>
      </c>
      <c r="B3">
        <v>875582</v>
      </c>
      <c r="C3" s="4">
        <v>1200000</v>
      </c>
      <c r="D3" s="4">
        <v>800000</v>
      </c>
      <c r="E3">
        <f>D3-C3</f>
        <v>-400000</v>
      </c>
      <c r="F3" s="2" t="s">
        <v>2</v>
      </c>
    </row>
    <row r="4" spans="1:6" ht="12.75">
      <c r="A4" s="2" t="s">
        <v>3</v>
      </c>
      <c r="B4">
        <v>3471058</v>
      </c>
      <c r="C4">
        <v>2100000</v>
      </c>
      <c r="D4">
        <v>2200000</v>
      </c>
      <c r="E4">
        <f aca="true" t="shared" si="0" ref="E4:E33">D4-C4</f>
        <v>100000</v>
      </c>
      <c r="F4" s="2" t="s">
        <v>4</v>
      </c>
    </row>
    <row r="5" spans="1:6" ht="12.75">
      <c r="A5" s="2" t="s">
        <v>5</v>
      </c>
      <c r="B5">
        <v>150000</v>
      </c>
      <c r="C5">
        <v>120000</v>
      </c>
      <c r="D5">
        <v>120000</v>
      </c>
      <c r="E5">
        <f t="shared" si="0"/>
        <v>0</v>
      </c>
      <c r="F5" s="2" t="s">
        <v>2</v>
      </c>
    </row>
    <row r="6" spans="1:6" ht="12.75">
      <c r="A6" s="2" t="s">
        <v>6</v>
      </c>
      <c r="B6">
        <v>300000</v>
      </c>
      <c r="C6">
        <v>300000</v>
      </c>
      <c r="D6">
        <v>300000</v>
      </c>
      <c r="E6">
        <f t="shared" si="0"/>
        <v>0</v>
      </c>
      <c r="F6" s="2" t="s">
        <v>2</v>
      </c>
    </row>
    <row r="7" spans="1:6" ht="12.75">
      <c r="A7" s="2" t="s">
        <v>27</v>
      </c>
      <c r="B7">
        <v>0</v>
      </c>
      <c r="C7">
        <v>500000</v>
      </c>
      <c r="D7">
        <v>200000</v>
      </c>
      <c r="E7">
        <f t="shared" si="0"/>
        <v>-300000</v>
      </c>
      <c r="F7" s="2" t="s">
        <v>2</v>
      </c>
    </row>
    <row r="8" spans="1:6" ht="12.75">
      <c r="A8" s="2" t="s">
        <v>39</v>
      </c>
      <c r="B8">
        <v>250000</v>
      </c>
      <c r="C8">
        <v>350000</v>
      </c>
      <c r="D8">
        <v>400000</v>
      </c>
      <c r="E8">
        <f t="shared" si="0"/>
        <v>50000</v>
      </c>
      <c r="F8" s="2" t="s">
        <v>7</v>
      </c>
    </row>
    <row r="9" spans="1:6" ht="12.75">
      <c r="A9" s="2" t="s">
        <v>8</v>
      </c>
      <c r="B9">
        <v>100000</v>
      </c>
      <c r="E9">
        <f t="shared" si="0"/>
        <v>0</v>
      </c>
      <c r="F9" s="2" t="s">
        <v>2</v>
      </c>
    </row>
    <row r="10" spans="1:6" ht="12.75">
      <c r="A10" s="2" t="s">
        <v>9</v>
      </c>
      <c r="B10">
        <v>199313</v>
      </c>
      <c r="C10">
        <v>0</v>
      </c>
      <c r="D10">
        <v>0</v>
      </c>
      <c r="E10">
        <f t="shared" si="0"/>
        <v>0</v>
      </c>
      <c r="F10" s="2" t="s">
        <v>2</v>
      </c>
    </row>
    <row r="11" spans="1:6" ht="12.75">
      <c r="A11" s="2" t="s">
        <v>10</v>
      </c>
      <c r="B11">
        <v>200000</v>
      </c>
      <c r="C11">
        <v>200000</v>
      </c>
      <c r="D11">
        <v>250000</v>
      </c>
      <c r="E11">
        <f t="shared" si="0"/>
        <v>50000</v>
      </c>
      <c r="F11" s="2" t="s">
        <v>4</v>
      </c>
    </row>
    <row r="12" spans="1:6" ht="12.75">
      <c r="A12" s="2" t="s">
        <v>11</v>
      </c>
      <c r="B12">
        <v>1408333</v>
      </c>
      <c r="E12">
        <f t="shared" si="0"/>
        <v>0</v>
      </c>
      <c r="F12" s="2" t="s">
        <v>4</v>
      </c>
    </row>
    <row r="13" spans="1:6" ht="12.75">
      <c r="A13" s="2" t="s">
        <v>12</v>
      </c>
      <c r="B13">
        <v>394537</v>
      </c>
      <c r="C13">
        <v>500000</v>
      </c>
      <c r="D13">
        <v>900000</v>
      </c>
      <c r="E13">
        <f t="shared" si="0"/>
        <v>400000</v>
      </c>
      <c r="F13" s="2" t="s">
        <v>4</v>
      </c>
    </row>
    <row r="14" spans="1:6" ht="12.75">
      <c r="A14" s="2" t="s">
        <v>13</v>
      </c>
      <c r="B14">
        <v>454030</v>
      </c>
      <c r="E14">
        <f t="shared" si="0"/>
        <v>0</v>
      </c>
      <c r="F14" s="2" t="s">
        <v>2</v>
      </c>
    </row>
    <row r="15" spans="1:6" ht="12.75">
      <c r="A15" s="2" t="s">
        <v>35</v>
      </c>
      <c r="B15">
        <v>50000</v>
      </c>
      <c r="C15" s="4">
        <v>500000</v>
      </c>
      <c r="D15" s="4">
        <v>250000</v>
      </c>
      <c r="E15">
        <f t="shared" si="0"/>
        <v>-250000</v>
      </c>
      <c r="F15" s="2" t="s">
        <v>2</v>
      </c>
    </row>
    <row r="16" spans="1:6" ht="12.75">
      <c r="A16" s="2" t="s">
        <v>25</v>
      </c>
      <c r="B16">
        <v>162773</v>
      </c>
      <c r="C16">
        <v>250000</v>
      </c>
      <c r="D16">
        <v>250000</v>
      </c>
      <c r="E16">
        <f t="shared" si="0"/>
        <v>0</v>
      </c>
      <c r="F16" s="2" t="s">
        <v>2</v>
      </c>
    </row>
    <row r="17" spans="1:6" ht="12.75">
      <c r="A17" s="2" t="s">
        <v>14</v>
      </c>
      <c r="B17">
        <v>48255</v>
      </c>
      <c r="C17">
        <v>0</v>
      </c>
      <c r="D17">
        <v>0</v>
      </c>
      <c r="E17">
        <f t="shared" si="0"/>
        <v>0</v>
      </c>
      <c r="F17" s="2" t="s">
        <v>15</v>
      </c>
    </row>
    <row r="18" spans="1:6" ht="12.75">
      <c r="A18" s="2" t="s">
        <v>16</v>
      </c>
      <c r="B18">
        <v>202893</v>
      </c>
      <c r="C18">
        <v>200000</v>
      </c>
      <c r="D18">
        <v>250000</v>
      </c>
      <c r="E18">
        <f t="shared" si="0"/>
        <v>50000</v>
      </c>
      <c r="F18" s="2" t="s">
        <v>2</v>
      </c>
    </row>
    <row r="19" spans="1:6" ht="12.75">
      <c r="A19" s="2" t="s">
        <v>42</v>
      </c>
      <c r="B19">
        <v>0</v>
      </c>
      <c r="C19">
        <v>0</v>
      </c>
      <c r="D19">
        <v>1100000</v>
      </c>
      <c r="E19">
        <f t="shared" si="0"/>
        <v>1100000</v>
      </c>
      <c r="F19" s="2" t="s">
        <v>4</v>
      </c>
    </row>
    <row r="20" spans="1:6" ht="12.75">
      <c r="A20" s="2" t="s">
        <v>47</v>
      </c>
      <c r="B20">
        <v>0</v>
      </c>
      <c r="C20">
        <v>500000</v>
      </c>
      <c r="D20">
        <v>1200000</v>
      </c>
      <c r="E20">
        <f t="shared" si="0"/>
        <v>700000</v>
      </c>
      <c r="F20" s="2"/>
    </row>
    <row r="21" spans="1:6" ht="12.75">
      <c r="A21" s="2" t="s">
        <v>48</v>
      </c>
      <c r="B21">
        <v>60000</v>
      </c>
      <c r="C21">
        <v>250000</v>
      </c>
      <c r="D21">
        <v>280000</v>
      </c>
      <c r="E21">
        <f t="shared" si="0"/>
        <v>30000</v>
      </c>
      <c r="F21" s="2" t="s">
        <v>4</v>
      </c>
    </row>
    <row r="22" spans="1:6" ht="12.75">
      <c r="A22" s="2" t="s">
        <v>17</v>
      </c>
      <c r="B22">
        <v>175000</v>
      </c>
      <c r="C22">
        <v>0</v>
      </c>
      <c r="D22">
        <v>0</v>
      </c>
      <c r="E22">
        <f t="shared" si="0"/>
        <v>0</v>
      </c>
      <c r="F22" s="2" t="s">
        <v>4</v>
      </c>
    </row>
    <row r="23" spans="1:6" ht="12.75">
      <c r="A23" s="2" t="s">
        <v>18</v>
      </c>
      <c r="B23">
        <v>357762</v>
      </c>
      <c r="C23">
        <v>400000</v>
      </c>
      <c r="D23">
        <v>400000</v>
      </c>
      <c r="E23">
        <f t="shared" si="0"/>
        <v>0</v>
      </c>
      <c r="F23" s="2" t="s">
        <v>4</v>
      </c>
    </row>
    <row r="24" spans="1:6" ht="12.75">
      <c r="A24" s="3" t="s">
        <v>19</v>
      </c>
      <c r="B24" s="4">
        <v>8859536</v>
      </c>
      <c r="C24" s="4">
        <f>SUM(C3:C22)+C23</f>
        <v>7370000</v>
      </c>
      <c r="D24" s="4">
        <f>SUM(D3:D22)+D23</f>
        <v>8900000</v>
      </c>
      <c r="E24">
        <f t="shared" si="0"/>
        <v>1530000</v>
      </c>
      <c r="F24" s="2"/>
    </row>
    <row r="25" spans="1:6" ht="12.75">
      <c r="A25" s="2"/>
      <c r="B25" s="1"/>
      <c r="C25" s="1"/>
      <c r="D25" s="1"/>
      <c r="E25">
        <f t="shared" si="0"/>
        <v>0</v>
      </c>
      <c r="F25" s="2"/>
    </row>
    <row r="26" spans="1:6" ht="12.75">
      <c r="A26" s="2" t="s">
        <v>23</v>
      </c>
      <c r="B26" s="5">
        <v>300000</v>
      </c>
      <c r="C26" s="5">
        <v>700000</v>
      </c>
      <c r="D26" s="5">
        <v>700000</v>
      </c>
      <c r="E26">
        <f t="shared" si="0"/>
        <v>0</v>
      </c>
      <c r="F26" s="2" t="s">
        <v>4</v>
      </c>
    </row>
    <row r="27" spans="1:6" ht="12.75">
      <c r="A27" s="2" t="s">
        <v>20</v>
      </c>
      <c r="B27">
        <v>7000000</v>
      </c>
      <c r="C27">
        <v>5500000</v>
      </c>
      <c r="D27">
        <v>7000000</v>
      </c>
      <c r="E27">
        <f t="shared" si="0"/>
        <v>1500000</v>
      </c>
      <c r="F27" s="2" t="s">
        <v>4</v>
      </c>
    </row>
    <row r="28" spans="1:6" ht="12.75">
      <c r="A28" s="2" t="s">
        <v>24</v>
      </c>
      <c r="B28">
        <v>200000</v>
      </c>
      <c r="C28">
        <v>0</v>
      </c>
      <c r="D28">
        <v>0</v>
      </c>
      <c r="E28">
        <f t="shared" si="0"/>
        <v>0</v>
      </c>
      <c r="F28" s="2" t="s">
        <v>4</v>
      </c>
    </row>
    <row r="29" spans="1:6" ht="12.75">
      <c r="A29" s="2" t="s">
        <v>34</v>
      </c>
      <c r="B29">
        <v>1600000</v>
      </c>
      <c r="C29" s="4">
        <v>2000000</v>
      </c>
      <c r="D29" s="4">
        <v>1200000</v>
      </c>
      <c r="E29">
        <f t="shared" si="0"/>
        <v>-800000</v>
      </c>
      <c r="F29" s="2" t="s">
        <v>4</v>
      </c>
    </row>
    <row r="30" spans="1:6" ht="12.75">
      <c r="A30" s="3" t="s">
        <v>21</v>
      </c>
      <c r="B30" s="4">
        <v>9700000</v>
      </c>
      <c r="C30" s="4">
        <f>SUM(C26:C29)</f>
        <v>8200000</v>
      </c>
      <c r="D30" s="4">
        <f>SUM(D26:D29)</f>
        <v>8900000</v>
      </c>
      <c r="E30">
        <f t="shared" si="0"/>
        <v>700000</v>
      </c>
      <c r="F30" s="1"/>
    </row>
    <row r="31" ht="12.75">
      <c r="E31">
        <f t="shared" si="0"/>
        <v>0</v>
      </c>
    </row>
    <row r="32" ht="12.75">
      <c r="E32">
        <f t="shared" si="0"/>
        <v>0</v>
      </c>
    </row>
    <row r="33" spans="1:5" ht="12.75">
      <c r="A33" t="s">
        <v>22</v>
      </c>
      <c r="B33">
        <v>240464</v>
      </c>
      <c r="C33">
        <f>C30-C24</f>
        <v>830000</v>
      </c>
      <c r="D33">
        <f>D30-D24</f>
        <v>0</v>
      </c>
      <c r="E33">
        <f t="shared" si="0"/>
        <v>-830000</v>
      </c>
    </row>
    <row r="35" ht="12.75">
      <c r="A35" t="s">
        <v>32</v>
      </c>
    </row>
    <row r="36" ht="12.75">
      <c r="A36" t="s">
        <v>33</v>
      </c>
    </row>
    <row r="37" ht="12.75">
      <c r="A37" t="s">
        <v>28</v>
      </c>
    </row>
    <row r="38" ht="12.75">
      <c r="A38" t="s">
        <v>29</v>
      </c>
    </row>
    <row r="40" ht="12.75">
      <c r="A40" t="s">
        <v>41</v>
      </c>
    </row>
    <row r="41" ht="12.75">
      <c r="A41" t="s">
        <v>38</v>
      </c>
    </row>
    <row r="42" ht="12.75">
      <c r="A42" t="s">
        <v>37</v>
      </c>
    </row>
    <row r="43" ht="12.75">
      <c r="A43" t="s">
        <v>40</v>
      </c>
    </row>
    <row r="44" ht="12.75">
      <c r="A44" t="s">
        <v>43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8" ht="12.75">
      <c r="A48" t="s">
        <v>49</v>
      </c>
    </row>
    <row r="49" ht="12.75">
      <c r="A49" t="s">
        <v>44</v>
      </c>
    </row>
    <row r="50" ht="12.75">
      <c r="A50" t="s">
        <v>45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25.00390625" style="0" bestFit="1" customWidth="1"/>
    <col min="2" max="2" width="15.7109375" style="11" customWidth="1"/>
    <col min="3" max="3" width="15.7109375" style="0" customWidth="1"/>
    <col min="4" max="4" width="20.7109375" style="1" customWidth="1"/>
    <col min="5" max="5" width="12.00390625" style="0" bestFit="1" customWidth="1"/>
    <col min="6" max="6" width="11.421875" style="0" bestFit="1" customWidth="1"/>
    <col min="7" max="7" width="13.7109375" style="0" bestFit="1" customWidth="1"/>
  </cols>
  <sheetData>
    <row r="1" ht="12.75">
      <c r="A1" t="s">
        <v>68</v>
      </c>
    </row>
    <row r="2" ht="13.5" thickBot="1"/>
    <row r="3" spans="1:4" ht="13.5" thickBot="1">
      <c r="A3" s="47" t="s">
        <v>66</v>
      </c>
      <c r="B3" s="32" t="s">
        <v>57</v>
      </c>
      <c r="C3" s="60" t="s">
        <v>53</v>
      </c>
      <c r="D3" s="28" t="s">
        <v>56</v>
      </c>
    </row>
    <row r="4" spans="1:7" ht="12.75">
      <c r="A4" s="44" t="s">
        <v>36</v>
      </c>
      <c r="B4" s="48">
        <v>800000</v>
      </c>
      <c r="C4" s="55">
        <v>721840</v>
      </c>
      <c r="D4" s="59">
        <f>B4-C4</f>
        <v>78160</v>
      </c>
      <c r="E4" s="6"/>
      <c r="F4" s="7"/>
      <c r="G4" s="8"/>
    </row>
    <row r="5" spans="1:7" ht="12.75">
      <c r="A5" s="45" t="s">
        <v>3</v>
      </c>
      <c r="B5" s="16">
        <v>2200000</v>
      </c>
      <c r="C5" s="56">
        <v>1148850</v>
      </c>
      <c r="D5" s="51">
        <f aca="true" t="shared" si="0" ref="D5:D20">B5-C5</f>
        <v>1051150</v>
      </c>
      <c r="E5" s="6"/>
      <c r="F5" s="7"/>
      <c r="G5" s="8"/>
    </row>
    <row r="6" spans="1:7" ht="12.75">
      <c r="A6" s="45" t="s">
        <v>5</v>
      </c>
      <c r="B6" s="16">
        <v>120000</v>
      </c>
      <c r="C6" s="56">
        <v>0</v>
      </c>
      <c r="D6" s="51">
        <f t="shared" si="0"/>
        <v>120000</v>
      </c>
      <c r="E6" s="8"/>
      <c r="F6" s="7"/>
      <c r="G6" s="8"/>
    </row>
    <row r="7" spans="1:7" ht="12.75">
      <c r="A7" s="45" t="s">
        <v>6</v>
      </c>
      <c r="B7" s="16">
        <v>300000</v>
      </c>
      <c r="C7" s="56">
        <v>150000</v>
      </c>
      <c r="D7" s="51">
        <f t="shared" si="0"/>
        <v>150000</v>
      </c>
      <c r="E7" s="8"/>
      <c r="F7" s="7"/>
      <c r="G7" s="8"/>
    </row>
    <row r="8" spans="1:7" ht="12.75">
      <c r="A8" s="45" t="s">
        <v>27</v>
      </c>
      <c r="B8" s="16">
        <v>200000</v>
      </c>
      <c r="C8" s="56">
        <v>157749</v>
      </c>
      <c r="D8" s="51">
        <f t="shared" si="0"/>
        <v>42251</v>
      </c>
      <c r="E8" s="8"/>
      <c r="F8" s="7"/>
      <c r="G8" s="8"/>
    </row>
    <row r="9" spans="1:9" ht="12.75">
      <c r="A9" s="45" t="s">
        <v>39</v>
      </c>
      <c r="B9" s="16">
        <v>400000</v>
      </c>
      <c r="C9" s="56">
        <v>12830</v>
      </c>
      <c r="D9" s="51">
        <f t="shared" si="0"/>
        <v>387170</v>
      </c>
      <c r="E9" s="8"/>
      <c r="F9" s="7"/>
      <c r="G9" s="8"/>
      <c r="I9" s="11"/>
    </row>
    <row r="10" spans="1:7" ht="12.75">
      <c r="A10" s="45" t="s">
        <v>10</v>
      </c>
      <c r="B10" s="16">
        <v>250000</v>
      </c>
      <c r="C10" s="56">
        <v>15750</v>
      </c>
      <c r="D10" s="51">
        <f t="shared" si="0"/>
        <v>234250</v>
      </c>
      <c r="E10" s="8"/>
      <c r="F10" s="7"/>
      <c r="G10" s="8"/>
    </row>
    <row r="11" spans="1:7" ht="12.75">
      <c r="A11" s="45" t="s">
        <v>54</v>
      </c>
      <c r="B11" s="16">
        <v>100000</v>
      </c>
      <c r="C11" s="56">
        <v>0</v>
      </c>
      <c r="D11" s="51">
        <f t="shared" si="0"/>
        <v>100000</v>
      </c>
      <c r="E11" s="8"/>
      <c r="F11" s="7"/>
      <c r="G11" s="8"/>
    </row>
    <row r="12" spans="1:7" ht="12.75">
      <c r="A12" s="45" t="s">
        <v>12</v>
      </c>
      <c r="B12" s="16">
        <v>900000</v>
      </c>
      <c r="C12" s="56">
        <v>591634</v>
      </c>
      <c r="D12" s="51">
        <f t="shared" si="0"/>
        <v>308366</v>
      </c>
      <c r="E12" s="8"/>
      <c r="F12" s="7"/>
      <c r="G12" s="8"/>
    </row>
    <row r="13" spans="1:7" ht="12.75">
      <c r="A13" s="45" t="s">
        <v>35</v>
      </c>
      <c r="B13" s="13">
        <v>250000</v>
      </c>
      <c r="C13" s="56">
        <v>0</v>
      </c>
      <c r="D13" s="51">
        <f t="shared" si="0"/>
        <v>250000</v>
      </c>
      <c r="E13" s="8"/>
      <c r="F13" s="7"/>
      <c r="G13" s="8"/>
    </row>
    <row r="14" spans="1:7" ht="12.75">
      <c r="A14" s="45" t="s">
        <v>25</v>
      </c>
      <c r="B14" s="16">
        <v>250000</v>
      </c>
      <c r="C14" s="56">
        <v>31416</v>
      </c>
      <c r="D14" s="51">
        <f t="shared" si="0"/>
        <v>218584</v>
      </c>
      <c r="E14" s="8"/>
      <c r="F14" s="7"/>
      <c r="G14" s="8"/>
    </row>
    <row r="15" spans="1:7" ht="12.75">
      <c r="A15" s="45" t="s">
        <v>16</v>
      </c>
      <c r="B15" s="16">
        <v>250000</v>
      </c>
      <c r="C15" s="56">
        <v>96524</v>
      </c>
      <c r="D15" s="51">
        <f t="shared" si="0"/>
        <v>153476</v>
      </c>
      <c r="E15" s="8"/>
      <c r="F15" s="7"/>
      <c r="G15" s="8"/>
    </row>
    <row r="16" spans="1:7" ht="12.75">
      <c r="A16" s="45" t="s">
        <v>42</v>
      </c>
      <c r="B16" s="16">
        <v>1100000</v>
      </c>
      <c r="C16" s="56">
        <v>0</v>
      </c>
      <c r="D16" s="51">
        <f t="shared" si="0"/>
        <v>1100000</v>
      </c>
      <c r="E16" s="8"/>
      <c r="F16" s="7"/>
      <c r="G16" s="8"/>
    </row>
    <row r="17" spans="1:7" ht="12.75">
      <c r="A17" s="45" t="s">
        <v>47</v>
      </c>
      <c r="B17" s="16">
        <v>0</v>
      </c>
      <c r="C17" s="56">
        <v>0</v>
      </c>
      <c r="D17" s="51">
        <f t="shared" si="0"/>
        <v>0</v>
      </c>
      <c r="E17" s="8"/>
      <c r="F17" s="7"/>
      <c r="G17" s="8"/>
    </row>
    <row r="18" spans="1:7" ht="12.75">
      <c r="A18" s="45" t="s">
        <v>48</v>
      </c>
      <c r="B18" s="16">
        <v>280000</v>
      </c>
      <c r="C18" s="56">
        <v>212475</v>
      </c>
      <c r="D18" s="51">
        <f t="shared" si="0"/>
        <v>67525</v>
      </c>
      <c r="E18" s="8"/>
      <c r="F18" s="8"/>
      <c r="G18" s="8"/>
    </row>
    <row r="19" spans="1:4" ht="12.75">
      <c r="A19" s="45" t="s">
        <v>18</v>
      </c>
      <c r="B19" s="16">
        <v>400000</v>
      </c>
      <c r="C19" s="56">
        <v>171093</v>
      </c>
      <c r="D19" s="51">
        <f t="shared" si="0"/>
        <v>228907</v>
      </c>
    </row>
    <row r="20" spans="1:4" ht="13.5" thickBot="1">
      <c r="A20" s="46" t="s">
        <v>55</v>
      </c>
      <c r="B20" s="18">
        <v>0</v>
      </c>
      <c r="C20" s="57">
        <v>654255</v>
      </c>
      <c r="D20" s="58">
        <f t="shared" si="0"/>
        <v>-654255</v>
      </c>
    </row>
    <row r="21" spans="1:7" ht="13.5" thickBot="1">
      <c r="A21" s="22" t="s">
        <v>19</v>
      </c>
      <c r="B21" s="53">
        <f>SUM(B4:B18)+B19</f>
        <v>7800000</v>
      </c>
      <c r="C21" s="21">
        <f>SUM(C4:C20)</f>
        <v>3964416</v>
      </c>
      <c r="D21" s="52">
        <f>SUM(D4:D20)</f>
        <v>3835584</v>
      </c>
      <c r="E21" s="11"/>
      <c r="F21" s="11"/>
      <c r="G21" s="11"/>
    </row>
    <row r="22" spans="1:4" ht="13.5" thickBot="1">
      <c r="A22" s="35"/>
      <c r="B22" s="10"/>
      <c r="C22" s="9"/>
      <c r="D22" s="36"/>
    </row>
    <row r="23" spans="1:4" ht="12.75">
      <c r="A23" s="37" t="s">
        <v>23</v>
      </c>
      <c r="B23" s="49">
        <v>0</v>
      </c>
      <c r="C23" s="38" t="s">
        <v>67</v>
      </c>
      <c r="D23" s="39" t="s">
        <v>67</v>
      </c>
    </row>
    <row r="24" spans="1:4" ht="12.75">
      <c r="A24" s="40" t="s">
        <v>20</v>
      </c>
      <c r="B24" s="16">
        <v>7000000</v>
      </c>
      <c r="C24" s="30" t="s">
        <v>67</v>
      </c>
      <c r="D24" s="41" t="s">
        <v>67</v>
      </c>
    </row>
    <row r="25" spans="1:4" ht="12.75">
      <c r="A25" s="40" t="s">
        <v>24</v>
      </c>
      <c r="B25" s="16">
        <v>0</v>
      </c>
      <c r="C25" s="30" t="s">
        <v>67</v>
      </c>
      <c r="D25" s="41" t="s">
        <v>67</v>
      </c>
    </row>
    <row r="26" spans="1:4" ht="13.5" thickBot="1">
      <c r="A26" s="42" t="s">
        <v>34</v>
      </c>
      <c r="B26" s="50">
        <v>800000</v>
      </c>
      <c r="C26" s="31" t="s">
        <v>67</v>
      </c>
      <c r="D26" s="43" t="s">
        <v>67</v>
      </c>
    </row>
    <row r="27" spans="1:4" ht="13.5" thickBot="1">
      <c r="A27" s="54" t="s">
        <v>21</v>
      </c>
      <c r="B27" s="53">
        <f>SUM(B23:B26)</f>
        <v>7800000</v>
      </c>
      <c r="C27" s="33" t="s">
        <v>67</v>
      </c>
      <c r="D27" s="34" t="s">
        <v>67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G18" sqref="G18"/>
    </sheetView>
  </sheetViews>
  <sheetFormatPr defaultColWidth="9.140625" defaultRowHeight="12.75"/>
  <cols>
    <col min="1" max="1" width="32.140625" style="0" bestFit="1" customWidth="1"/>
    <col min="2" max="5" width="15.7109375" style="0" customWidth="1"/>
  </cols>
  <sheetData>
    <row r="1" ht="12.75">
      <c r="A1" s="1" t="s">
        <v>64</v>
      </c>
    </row>
    <row r="2" ht="13.5" thickBot="1">
      <c r="A2" s="1"/>
    </row>
    <row r="3" spans="1:5" ht="13.5" thickBot="1">
      <c r="A3" s="27" t="s">
        <v>66</v>
      </c>
      <c r="B3" s="28" t="s">
        <v>57</v>
      </c>
      <c r="C3" s="28" t="s">
        <v>65</v>
      </c>
      <c r="D3" s="28" t="s">
        <v>53</v>
      </c>
      <c r="E3" s="29" t="s">
        <v>56</v>
      </c>
    </row>
    <row r="4" spans="1:5" ht="12.75">
      <c r="A4" s="26" t="s">
        <v>58</v>
      </c>
      <c r="B4" s="14">
        <v>800000</v>
      </c>
      <c r="C4" s="12">
        <v>722000</v>
      </c>
      <c r="D4" s="12">
        <v>721840</v>
      </c>
      <c r="E4" s="12">
        <f>C4-D4</f>
        <v>160</v>
      </c>
    </row>
    <row r="5" spans="1:5" ht="12.75">
      <c r="A5" s="15" t="s">
        <v>3</v>
      </c>
      <c r="B5" s="16">
        <v>2200000</v>
      </c>
      <c r="C5" s="16">
        <v>2200000</v>
      </c>
      <c r="D5" s="16">
        <v>1148850</v>
      </c>
      <c r="E5" s="12">
        <f aca="true" t="shared" si="0" ref="E5:E20">C5-D5</f>
        <v>1051150</v>
      </c>
    </row>
    <row r="6" spans="1:5" ht="12.75">
      <c r="A6" s="15" t="s">
        <v>5</v>
      </c>
      <c r="B6" s="16">
        <v>120000</v>
      </c>
      <c r="C6" s="16">
        <v>200000</v>
      </c>
      <c r="D6" s="16">
        <v>0</v>
      </c>
      <c r="E6" s="12">
        <f t="shared" si="0"/>
        <v>200000</v>
      </c>
    </row>
    <row r="7" spans="1:5" ht="12.75">
      <c r="A7" s="15" t="s">
        <v>6</v>
      </c>
      <c r="B7" s="16">
        <v>300000</v>
      </c>
      <c r="C7" s="16">
        <v>300000</v>
      </c>
      <c r="D7" s="16">
        <v>150000</v>
      </c>
      <c r="E7" s="12">
        <f t="shared" si="0"/>
        <v>150000</v>
      </c>
    </row>
    <row r="8" spans="1:5" ht="12.75">
      <c r="A8" s="15" t="s">
        <v>27</v>
      </c>
      <c r="B8" s="16">
        <v>200000</v>
      </c>
      <c r="C8" s="16">
        <v>300000</v>
      </c>
      <c r="D8" s="16">
        <v>157749</v>
      </c>
      <c r="E8" s="12">
        <f t="shared" si="0"/>
        <v>142251</v>
      </c>
    </row>
    <row r="9" spans="1:5" ht="12.75">
      <c r="A9" s="15" t="s">
        <v>59</v>
      </c>
      <c r="B9" s="16">
        <v>400000</v>
      </c>
      <c r="C9" s="16">
        <v>12830</v>
      </c>
      <c r="D9" s="16">
        <v>12830</v>
      </c>
      <c r="E9" s="12">
        <f t="shared" si="0"/>
        <v>0</v>
      </c>
    </row>
    <row r="10" spans="1:5" ht="12.75">
      <c r="A10" s="15" t="s">
        <v>10</v>
      </c>
      <c r="B10" s="16">
        <v>250000</v>
      </c>
      <c r="C10" s="16">
        <v>200000</v>
      </c>
      <c r="D10" s="16">
        <v>15750</v>
      </c>
      <c r="E10" s="12">
        <f t="shared" si="0"/>
        <v>184250</v>
      </c>
    </row>
    <row r="11" spans="1:5" ht="12.75">
      <c r="A11" s="15" t="s">
        <v>54</v>
      </c>
      <c r="B11" s="16">
        <v>100000</v>
      </c>
      <c r="C11" s="16">
        <v>0</v>
      </c>
      <c r="D11" s="16">
        <v>0</v>
      </c>
      <c r="E11" s="12">
        <f t="shared" si="0"/>
        <v>0</v>
      </c>
    </row>
    <row r="12" spans="1:5" ht="12.75">
      <c r="A12" s="15" t="s">
        <v>12</v>
      </c>
      <c r="B12" s="16">
        <v>900000</v>
      </c>
      <c r="C12" s="16">
        <v>800000</v>
      </c>
      <c r="D12" s="16">
        <v>591634</v>
      </c>
      <c r="E12" s="12">
        <f t="shared" si="0"/>
        <v>208366</v>
      </c>
    </row>
    <row r="13" spans="1:5" ht="12.75">
      <c r="A13" s="15" t="s">
        <v>60</v>
      </c>
      <c r="B13" s="13">
        <v>250000</v>
      </c>
      <c r="C13" s="16">
        <v>0</v>
      </c>
      <c r="D13" s="16">
        <v>0</v>
      </c>
      <c r="E13" s="12">
        <f t="shared" si="0"/>
        <v>0</v>
      </c>
    </row>
    <row r="14" spans="1:5" ht="12.75">
      <c r="A14" s="15" t="s">
        <v>25</v>
      </c>
      <c r="B14" s="16">
        <v>250000</v>
      </c>
      <c r="C14" s="16">
        <v>150000</v>
      </c>
      <c r="D14" s="16">
        <v>31416</v>
      </c>
      <c r="E14" s="12">
        <f t="shared" si="0"/>
        <v>118584</v>
      </c>
    </row>
    <row r="15" spans="1:5" ht="12.75">
      <c r="A15" s="15" t="s">
        <v>16</v>
      </c>
      <c r="B15" s="16">
        <v>250000</v>
      </c>
      <c r="C15" s="16">
        <v>200000</v>
      </c>
      <c r="D15" s="16">
        <v>96524</v>
      </c>
      <c r="E15" s="12">
        <f t="shared" si="0"/>
        <v>103476</v>
      </c>
    </row>
    <row r="16" spans="1:5" ht="12.75">
      <c r="A16" s="15" t="s">
        <v>61</v>
      </c>
      <c r="B16" s="16">
        <v>1100000</v>
      </c>
      <c r="C16" s="16">
        <v>700000</v>
      </c>
      <c r="D16" s="16">
        <v>0</v>
      </c>
      <c r="E16" s="12">
        <f t="shared" si="0"/>
        <v>700000</v>
      </c>
    </row>
    <row r="17" spans="1:5" ht="12.75">
      <c r="A17" s="15" t="s">
        <v>62</v>
      </c>
      <c r="B17" s="16">
        <v>0</v>
      </c>
      <c r="C17" s="16">
        <v>500000</v>
      </c>
      <c r="D17" s="16">
        <v>0</v>
      </c>
      <c r="E17" s="12">
        <f t="shared" si="0"/>
        <v>500000</v>
      </c>
    </row>
    <row r="18" spans="1:5" ht="12.75">
      <c r="A18" s="15" t="s">
        <v>63</v>
      </c>
      <c r="B18" s="16">
        <v>280000</v>
      </c>
      <c r="C18" s="16">
        <v>215170</v>
      </c>
      <c r="D18" s="16">
        <v>212475</v>
      </c>
      <c r="E18" s="12">
        <f t="shared" si="0"/>
        <v>2695</v>
      </c>
    </row>
    <row r="19" spans="1:5" ht="12.75">
      <c r="A19" s="15" t="s">
        <v>18</v>
      </c>
      <c r="B19" s="16">
        <v>400000</v>
      </c>
      <c r="C19" s="16">
        <v>500000</v>
      </c>
      <c r="D19" s="16">
        <v>171093</v>
      </c>
      <c r="E19" s="12">
        <f t="shared" si="0"/>
        <v>328907</v>
      </c>
    </row>
    <row r="20" spans="1:5" ht="13.5" thickBot="1">
      <c r="A20" s="17" t="s">
        <v>55</v>
      </c>
      <c r="B20" s="18">
        <v>0</v>
      </c>
      <c r="C20" s="18">
        <v>0</v>
      </c>
      <c r="D20" s="19">
        <v>654255</v>
      </c>
      <c r="E20" s="12">
        <f t="shared" si="0"/>
        <v>-654255</v>
      </c>
    </row>
    <row r="21" spans="1:5" ht="13.5" thickBot="1">
      <c r="A21" s="20" t="s">
        <v>19</v>
      </c>
      <c r="B21" s="25">
        <f>SUM(B4:B18)+B19</f>
        <v>7800000</v>
      </c>
      <c r="C21" s="23">
        <f>SUM(C4:C20)</f>
        <v>7000000</v>
      </c>
      <c r="D21" s="23">
        <f>SUM(D4:D20)</f>
        <v>3964416</v>
      </c>
      <c r="E21" s="24">
        <f>SUM(E4:E20)</f>
        <v>3035584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gonci</dc:creator>
  <cp:keywords/>
  <dc:description/>
  <cp:lastModifiedBy>elnok</cp:lastModifiedBy>
  <cp:lastPrinted>2004-09-30T14:03:11Z</cp:lastPrinted>
  <dcterms:created xsi:type="dcterms:W3CDTF">2003-09-23T23:02:47Z</dcterms:created>
  <dcterms:modified xsi:type="dcterms:W3CDTF">2004-09-30T14:04:36Z</dcterms:modified>
  <cp:category/>
  <cp:version/>
  <cp:contentType/>
  <cp:contentStatus/>
</cp:coreProperties>
</file>