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<sst xmlns="http://schemas.openxmlformats.org/spreadsheetml/2006/main" count="17" uniqueCount="17">
  <si>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PR termékek, elszámolás</t>
  </si>
  <si>
    <t>Megnevezés</t>
  </si>
  <si>
    <t>Nyitó készlet</t>
  </si>
  <si>
    <t>Bruttó eladási ár</t>
  </si>
  <si>
    <t>Záró készlet (2004. dec. 31)</t>
  </si>
  <si>
    <t>Eladott</t>
  </si>
  <si>
    <t>Bruttó összérték</t>
  </si>
  <si>
    <t>Nettó érték</t>
  </si>
  <si>
    <t>Eladási jutalék</t>
  </si>
  <si>
    <t>HÖK része</t>
  </si>
  <si>
    <t>Pólók</t>
  </si>
  <si>
    <t>Képeslap</t>
  </si>
  <si>
    <t>Toll</t>
  </si>
  <si>
    <t>Esernyő</t>
  </si>
  <si>
    <t>CD tartó tok</t>
  </si>
  <si>
    <t>Selejt</t>
  </si>
  <si>
    <t>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</si>
</sst>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I4" sqref="I4"/>
    </sheetView>
  </sheetViews>
  <sheetFormatPr defaultColWidth="9.140625" defaultRowHeight="12.75"/>
  <cols>
    <col min="1" max="4" width="16.140625" style="0" customWidth="1"/>
    <col min="5" max="6" width="9.28125" style="0" customWidth="1"/>
  </cols>
  <sheetData>
    <row r="1" ht="12.75">
      <c r="A1" t="s">
        <v>0</v>
      </c>
    </row>
    <row r="3" spans="1:10" ht="26.25" customHeight="1">
      <c r="A3" s="1" t="s">
        <v>1</v>
      </c>
      <c r="B3" s="1" t="s">
        <v>3</v>
      </c>
      <c r="C3" s="1" t="s">
        <v>2</v>
      </c>
      <c r="D3" s="1" t="s">
        <v>4</v>
      </c>
      <c r="E3" s="1" t="s">
        <v>15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26.25" customHeight="1">
      <c r="A4" s="3" t="s">
        <v>10</v>
      </c>
      <c r="B4" s="2">
        <v>800</v>
      </c>
      <c r="C4" s="2">
        <f>158+92</f>
        <v>250</v>
      </c>
      <c r="D4" s="2">
        <v>21</v>
      </c>
      <c r="E4" s="2">
        <v>0</v>
      </c>
      <c r="F4" s="2">
        <f>C4-D4-E4</f>
        <v>229</v>
      </c>
      <c r="G4" s="2">
        <f>F4*B4</f>
        <v>183200</v>
      </c>
      <c r="H4" s="2">
        <f aca="true" t="shared" si="0" ref="H4:H9">G4*0.8</f>
        <v>146560</v>
      </c>
      <c r="I4" s="2">
        <f aca="true" t="shared" si="1" ref="I4:I9">H4*0.1</f>
        <v>14656</v>
      </c>
      <c r="J4" s="2">
        <f aca="true" t="shared" si="2" ref="J4:J9">H4*0.9</f>
        <v>131904</v>
      </c>
    </row>
    <row r="5" spans="1:10" ht="26.25" customHeight="1">
      <c r="A5" s="3" t="s">
        <v>11</v>
      </c>
      <c r="B5" s="2">
        <v>80</v>
      </c>
      <c r="C5" s="2">
        <f>1743+47</f>
        <v>1790</v>
      </c>
      <c r="D5" s="2">
        <v>1588</v>
      </c>
      <c r="E5" s="2">
        <v>0</v>
      </c>
      <c r="F5" s="2">
        <f>C5-D5-E5</f>
        <v>202</v>
      </c>
      <c r="G5" s="2">
        <f>F5*B5</f>
        <v>16160</v>
      </c>
      <c r="H5" s="2">
        <f t="shared" si="0"/>
        <v>12928</v>
      </c>
      <c r="I5" s="2">
        <f t="shared" si="1"/>
        <v>1292.8000000000002</v>
      </c>
      <c r="J5" s="2">
        <f t="shared" si="2"/>
        <v>11635.2</v>
      </c>
    </row>
    <row r="6" spans="1:10" ht="26.25" customHeight="1">
      <c r="A6" s="3" t="s">
        <v>12</v>
      </c>
      <c r="B6" s="2">
        <v>300</v>
      </c>
      <c r="C6" s="2">
        <v>100</v>
      </c>
      <c r="D6" s="2">
        <v>31</v>
      </c>
      <c r="E6" s="2">
        <v>0</v>
      </c>
      <c r="F6" s="2">
        <f>C6-D6-E6</f>
        <v>69</v>
      </c>
      <c r="G6" s="2">
        <f>F6*B6</f>
        <v>20700</v>
      </c>
      <c r="H6" s="2">
        <f t="shared" si="0"/>
        <v>16560</v>
      </c>
      <c r="I6" s="2">
        <f t="shared" si="1"/>
        <v>1656</v>
      </c>
      <c r="J6" s="2">
        <f t="shared" si="2"/>
        <v>14904</v>
      </c>
    </row>
    <row r="7" spans="1:10" ht="26.25" customHeight="1">
      <c r="A7" s="3" t="s">
        <v>13</v>
      </c>
      <c r="B7" s="2">
        <v>1500</v>
      </c>
      <c r="C7" s="2">
        <v>50</v>
      </c>
      <c r="D7" s="2">
        <v>8</v>
      </c>
      <c r="E7" s="2">
        <v>0</v>
      </c>
      <c r="F7" s="2">
        <f>C7-D7-E7</f>
        <v>42</v>
      </c>
      <c r="G7" s="2">
        <f>F7*B7</f>
        <v>63000</v>
      </c>
      <c r="H7" s="2">
        <f t="shared" si="0"/>
        <v>50400</v>
      </c>
      <c r="I7" s="2">
        <f t="shared" si="1"/>
        <v>5040</v>
      </c>
      <c r="J7" s="2">
        <f t="shared" si="2"/>
        <v>45360</v>
      </c>
    </row>
    <row r="8" spans="1:10" ht="26.25" customHeight="1">
      <c r="A8" s="3" t="s">
        <v>14</v>
      </c>
      <c r="B8" s="2">
        <v>1200</v>
      </c>
      <c r="C8" s="2">
        <v>100</v>
      </c>
      <c r="D8" s="2">
        <v>79</v>
      </c>
      <c r="E8" s="2">
        <v>0</v>
      </c>
      <c r="F8" s="2">
        <f>C8-D8-E8</f>
        <v>21</v>
      </c>
      <c r="G8" s="2">
        <f>F8*B8</f>
        <v>25200</v>
      </c>
      <c r="H8" s="2">
        <f t="shared" si="0"/>
        <v>20160</v>
      </c>
      <c r="I8" s="2">
        <f t="shared" si="1"/>
        <v>2016</v>
      </c>
      <c r="J8" s="2">
        <f t="shared" si="2"/>
        <v>18144</v>
      </c>
    </row>
    <row r="9" spans="1:10" ht="12.75">
      <c r="A9" s="4" t="s">
        <v>16</v>
      </c>
      <c r="B9" s="7"/>
      <c r="C9" s="7"/>
      <c r="D9" s="7"/>
      <c r="E9" s="7"/>
      <c r="F9" s="7"/>
      <c r="G9" s="5">
        <f>SUM(G4:G8)</f>
        <v>308260</v>
      </c>
      <c r="H9" s="5">
        <f t="shared" si="0"/>
        <v>246608</v>
      </c>
      <c r="I9" s="5">
        <f t="shared" si="1"/>
        <v>24660.800000000003</v>
      </c>
      <c r="J9" s="6">
        <f t="shared" si="2"/>
        <v>221947.2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alapelnok</dc:creator>
  <cp:keywords/>
  <dc:description/>
  <cp:lastModifiedBy>prgeh</cp:lastModifiedBy>
  <cp:lastPrinted>2005-01-05T11:42:42Z</cp:lastPrinted>
  <dcterms:created xsi:type="dcterms:W3CDTF">2004-12-22T13:10:22Z</dcterms:created>
  <dcterms:modified xsi:type="dcterms:W3CDTF">2005-01-05T13:30:28Z</dcterms:modified>
  <cp:category/>
  <cp:version/>
  <cp:contentType/>
  <cp:contentStatus/>
</cp:coreProperties>
</file>