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1"/>
  </bookViews>
  <sheets>
    <sheet name="kifizetések" sheetId="1" r:id="rId1"/>
    <sheet name="összesíté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<sst xmlns="http://schemas.openxmlformats.org/spreadsheetml/2006/main" count="103" uniqueCount="50">
  <si>
    <t>Dátum</t>
  </si>
  <si>
    <t>Jogcím</t>
  </si>
  <si>
    <t>Számla leadója</t>
  </si>
  <si>
    <t>Számla átvevője</t>
  </si>
  <si>
    <t>Készpénzes számla esetén</t>
  </si>
  <si>
    <t>Pénz felvevője</t>
  </si>
  <si>
    <t>Felvevő átadta</t>
  </si>
  <si>
    <t>Végső emberke</t>
  </si>
  <si>
    <t>Költség.vet. sor</t>
  </si>
  <si>
    <t>NHK</t>
  </si>
  <si>
    <t>Összeg (Ft)</t>
  </si>
  <si>
    <t>Nyomda</t>
  </si>
  <si>
    <t>Gólyatáborok</t>
  </si>
  <si>
    <t>PR</t>
  </si>
  <si>
    <t>Vezetőképző</t>
  </si>
  <si>
    <t>Egyebek</t>
  </si>
  <si>
    <t>Költségvetési sor</t>
  </si>
  <si>
    <t>Előirányzat</t>
  </si>
  <si>
    <t>Felhasznált</t>
  </si>
  <si>
    <t>Felhasználható</t>
  </si>
  <si>
    <t>Kari rendezvények</t>
  </si>
  <si>
    <t>Szakterületi rendezvény</t>
  </si>
  <si>
    <t>Fejlesztések</t>
  </si>
  <si>
    <t>Irodaköltség</t>
  </si>
  <si>
    <t>Távközlés</t>
  </si>
  <si>
    <t>Összeg</t>
  </si>
  <si>
    <t>Előre nem látható költség</t>
  </si>
  <si>
    <t>alumni rendszer, évkönyv</t>
  </si>
  <si>
    <t>nyári vezképző egyenleg</t>
  </si>
  <si>
    <t>Papp Gabriella</t>
  </si>
  <si>
    <t>téli vezképző</t>
  </si>
  <si>
    <t>Höok kgy</t>
  </si>
  <si>
    <t>irodaszer</t>
  </si>
  <si>
    <t>irodaszer(DVD)</t>
  </si>
  <si>
    <t>plakát (mikulás)</t>
  </si>
  <si>
    <t>szalag</t>
  </si>
  <si>
    <t>toner</t>
  </si>
  <si>
    <t>ODK részvételi díj</t>
  </si>
  <si>
    <t>nőnapi virág</t>
  </si>
  <si>
    <t>nőnapi virág repi</t>
  </si>
  <si>
    <t>szállás díj</t>
  </si>
  <si>
    <t>matekos gt. Előleg</t>
  </si>
  <si>
    <t xml:space="preserve">nyúz </t>
  </si>
  <si>
    <t>szállás díj Tortúra tám.</t>
  </si>
  <si>
    <t>bevonó szállás</t>
  </si>
  <si>
    <t>sátorbérlés</t>
  </si>
  <si>
    <t>számítógép</t>
  </si>
  <si>
    <t>röplabda terembérlet</t>
  </si>
  <si>
    <t>labdák</t>
  </si>
  <si>
    <t>Lb terembérlet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</si>
</sst>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;[Red]#,##0\ _F_t"/>
  </numFmts>
  <fonts count="5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1" fillId="0" borderId="0" xfId="19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9">
      <selection activeCell="C4" sqref="C4"/>
    </sheetView>
  </sheetViews>
  <sheetFormatPr defaultColWidth="9.140625" defaultRowHeight="12.75"/>
  <cols>
    <col min="1" max="1" width="15.421875" style="1" bestFit="1" customWidth="1"/>
    <col min="2" max="2" width="28.421875" style="12" bestFit="1" customWidth="1"/>
    <col min="3" max="3" width="12.28125" style="12" bestFit="1" customWidth="1"/>
    <col min="4" max="4" width="24.140625" style="12" customWidth="1"/>
    <col min="5" max="5" width="26.57421875" style="12" bestFit="1" customWidth="1"/>
    <col min="6" max="6" width="23.140625" style="12" bestFit="1" customWidth="1"/>
    <col min="7" max="7" width="19.421875" style="12" bestFit="1" customWidth="1"/>
    <col min="8" max="8" width="18.421875" style="12" bestFit="1" customWidth="1"/>
    <col min="9" max="9" width="24.28125" style="12" bestFit="1" customWidth="1"/>
    <col min="10" max="10" width="6.8515625" style="12" customWidth="1"/>
    <col min="11" max="11" width="17.7109375" style="1" bestFit="1" customWidth="1"/>
    <col min="12" max="16384" width="9.140625" style="1" customWidth="1"/>
  </cols>
  <sheetData>
    <row r="1" spans="1:10" s="2" customFormat="1" ht="18">
      <c r="A1" s="26" t="s">
        <v>0</v>
      </c>
      <c r="B1" s="24" t="s">
        <v>1</v>
      </c>
      <c r="C1" s="29" t="s">
        <v>10</v>
      </c>
      <c r="D1" s="31" t="s">
        <v>8</v>
      </c>
      <c r="E1" s="31" t="s">
        <v>2</v>
      </c>
      <c r="F1" s="31" t="s">
        <v>3</v>
      </c>
      <c r="G1" s="24" t="s">
        <v>4</v>
      </c>
      <c r="H1" s="24"/>
      <c r="I1" s="24"/>
      <c r="J1" s="25"/>
    </row>
    <row r="2" spans="1:11" s="2" customFormat="1" ht="36.75" thickBot="1">
      <c r="A2" s="27"/>
      <c r="B2" s="28"/>
      <c r="C2" s="30"/>
      <c r="D2" s="32"/>
      <c r="E2" s="32"/>
      <c r="F2" s="32"/>
      <c r="G2" s="3" t="s">
        <v>5</v>
      </c>
      <c r="H2" s="3" t="s">
        <v>6</v>
      </c>
      <c r="I2" s="3" t="s">
        <v>7</v>
      </c>
      <c r="J2" s="4" t="s">
        <v>9</v>
      </c>
      <c r="K2" s="2" t="s">
        <v>15</v>
      </c>
    </row>
    <row r="3" spans="1:10" s="42" customFormat="1" ht="18">
      <c r="A3" s="40">
        <v>38789</v>
      </c>
      <c r="B3" s="39" t="s">
        <v>49</v>
      </c>
      <c r="C3" s="41">
        <v>162000</v>
      </c>
      <c r="D3" s="41" t="s">
        <v>20</v>
      </c>
      <c r="E3" s="41"/>
      <c r="F3" s="41"/>
      <c r="G3" s="41"/>
      <c r="H3" s="41"/>
      <c r="I3" s="41"/>
      <c r="J3" s="41"/>
    </row>
    <row r="4" spans="1:10" ht="18">
      <c r="A4" s="5">
        <v>38807</v>
      </c>
      <c r="B4" s="6" t="s">
        <v>28</v>
      </c>
      <c r="C4" s="6">
        <v>70000</v>
      </c>
      <c r="D4" s="6" t="s">
        <v>14</v>
      </c>
      <c r="E4" s="6"/>
      <c r="F4" s="6" t="s">
        <v>29</v>
      </c>
      <c r="G4" s="6"/>
      <c r="H4" s="6"/>
      <c r="I4" s="6"/>
      <c r="J4" s="6"/>
    </row>
    <row r="5" spans="1:10" ht="18">
      <c r="A5" s="5">
        <v>38751</v>
      </c>
      <c r="B5" s="6" t="s">
        <v>30</v>
      </c>
      <c r="C5" s="6">
        <v>182400</v>
      </c>
      <c r="D5" s="6" t="s">
        <v>14</v>
      </c>
      <c r="E5" s="6"/>
      <c r="F5" s="6"/>
      <c r="G5" s="6"/>
      <c r="H5" s="6"/>
      <c r="I5" s="6"/>
      <c r="J5" s="6"/>
    </row>
    <row r="6" spans="1:10" ht="18">
      <c r="A6" s="5">
        <v>38773</v>
      </c>
      <c r="B6" s="6" t="s">
        <v>31</v>
      </c>
      <c r="C6" s="6">
        <v>26000</v>
      </c>
      <c r="D6" s="6" t="s">
        <v>14</v>
      </c>
      <c r="E6" s="6"/>
      <c r="F6" s="6"/>
      <c r="G6" s="6"/>
      <c r="H6" s="6"/>
      <c r="I6" s="6"/>
      <c r="J6" s="6"/>
    </row>
    <row r="7" spans="1:10" ht="18">
      <c r="A7" s="5">
        <v>38744</v>
      </c>
      <c r="B7" s="6" t="s">
        <v>33</v>
      </c>
      <c r="C7" s="6">
        <v>6612</v>
      </c>
      <c r="D7" s="6" t="s">
        <v>23</v>
      </c>
      <c r="E7" s="6"/>
      <c r="F7" s="6"/>
      <c r="G7" s="6"/>
      <c r="H7" s="6"/>
      <c r="I7" s="6"/>
      <c r="J7" s="6"/>
    </row>
    <row r="8" spans="1:10" ht="18">
      <c r="A8" s="5">
        <v>38727</v>
      </c>
      <c r="B8" s="6" t="s">
        <v>34</v>
      </c>
      <c r="C8" s="6">
        <v>28800</v>
      </c>
      <c r="D8" s="6" t="s">
        <v>13</v>
      </c>
      <c r="E8" s="6"/>
      <c r="F8" s="6"/>
      <c r="G8" s="6"/>
      <c r="H8" s="6"/>
      <c r="I8" s="6"/>
      <c r="J8" s="6"/>
    </row>
    <row r="9" spans="1:10" ht="18">
      <c r="A9" s="5">
        <v>38751</v>
      </c>
      <c r="B9" s="6" t="s">
        <v>35</v>
      </c>
      <c r="C9" s="6">
        <v>2070</v>
      </c>
      <c r="D9" s="6" t="s">
        <v>13</v>
      </c>
      <c r="E9" s="6"/>
      <c r="F9" s="6"/>
      <c r="G9" s="6"/>
      <c r="H9" s="6"/>
      <c r="I9" s="6"/>
      <c r="J9" s="6"/>
    </row>
    <row r="10" spans="1:10" ht="18">
      <c r="A10" s="5">
        <v>38776</v>
      </c>
      <c r="B10" s="6" t="s">
        <v>36</v>
      </c>
      <c r="C10" s="6">
        <v>18653</v>
      </c>
      <c r="D10" s="12" t="s">
        <v>22</v>
      </c>
      <c r="E10" s="6"/>
      <c r="F10" s="6"/>
      <c r="G10" s="6"/>
      <c r="H10" s="6"/>
      <c r="I10" s="6"/>
      <c r="J10" s="6"/>
    </row>
    <row r="11" spans="1:10" ht="18">
      <c r="A11" s="5">
        <v>38777</v>
      </c>
      <c r="B11" s="6" t="s">
        <v>36</v>
      </c>
      <c r="C11" s="6">
        <v>17664</v>
      </c>
      <c r="D11" s="6" t="s">
        <v>22</v>
      </c>
      <c r="E11" s="6"/>
      <c r="F11" s="6"/>
      <c r="G11" s="6"/>
      <c r="H11" s="6"/>
      <c r="I11" s="6"/>
      <c r="J11" s="6"/>
    </row>
    <row r="12" spans="1:10" ht="18">
      <c r="A12" s="5">
        <v>38782</v>
      </c>
      <c r="B12" s="6" t="s">
        <v>32</v>
      </c>
      <c r="C12" s="6">
        <v>30320</v>
      </c>
      <c r="D12" s="6" t="s">
        <v>23</v>
      </c>
      <c r="E12" s="6"/>
      <c r="F12" s="6"/>
      <c r="G12" s="6"/>
      <c r="H12" s="6"/>
      <c r="I12" s="6"/>
      <c r="J12" s="6"/>
    </row>
    <row r="13" spans="1:9" ht="18">
      <c r="A13" s="11">
        <v>38784</v>
      </c>
      <c r="B13" s="12" t="s">
        <v>32</v>
      </c>
      <c r="C13" s="12">
        <v>4742</v>
      </c>
      <c r="D13" s="12" t="s">
        <v>23</v>
      </c>
      <c r="G13" s="6"/>
      <c r="H13" s="6"/>
      <c r="I13" s="6"/>
    </row>
    <row r="14" spans="1:10" s="10" customFormat="1" ht="18">
      <c r="A14" s="7">
        <v>38784</v>
      </c>
      <c r="B14" s="8" t="s">
        <v>32</v>
      </c>
      <c r="C14" s="8">
        <v>29694</v>
      </c>
      <c r="D14" s="8" t="s">
        <v>23</v>
      </c>
      <c r="E14" s="8"/>
      <c r="F14" s="8"/>
      <c r="G14" s="8"/>
      <c r="H14" s="8"/>
      <c r="I14" s="9"/>
      <c r="J14" s="8"/>
    </row>
    <row r="15" spans="1:10" ht="18">
      <c r="A15" s="11">
        <v>38784</v>
      </c>
      <c r="B15" s="12" t="s">
        <v>32</v>
      </c>
      <c r="C15" s="12">
        <v>5287</v>
      </c>
      <c r="D15" s="12" t="s">
        <v>23</v>
      </c>
      <c r="E15" s="13"/>
      <c r="G15" s="6"/>
      <c r="H15" s="6"/>
      <c r="J15" s="14"/>
    </row>
    <row r="16" spans="1:9" ht="18">
      <c r="A16" s="11">
        <v>38784</v>
      </c>
      <c r="B16" s="6" t="s">
        <v>37</v>
      </c>
      <c r="C16" s="12">
        <v>23600</v>
      </c>
      <c r="D16" s="6" t="s">
        <v>14</v>
      </c>
      <c r="E16" s="6"/>
      <c r="F16" s="6"/>
      <c r="G16" s="6"/>
      <c r="H16" s="6"/>
      <c r="I16" s="6"/>
    </row>
    <row r="17" spans="1:4" ht="18">
      <c r="A17" s="11">
        <v>38784</v>
      </c>
      <c r="B17" s="12" t="s">
        <v>38</v>
      </c>
      <c r="C17" s="12">
        <v>17580</v>
      </c>
      <c r="D17" s="12" t="s">
        <v>13</v>
      </c>
    </row>
    <row r="18" spans="1:9" ht="18">
      <c r="A18" s="11">
        <v>38784</v>
      </c>
      <c r="B18" s="12" t="s">
        <v>39</v>
      </c>
      <c r="C18" s="12">
        <v>9669</v>
      </c>
      <c r="D18" s="12" t="s">
        <v>13</v>
      </c>
      <c r="G18" s="6"/>
      <c r="H18" s="6"/>
      <c r="I18" s="6"/>
    </row>
    <row r="19" spans="1:9" ht="18">
      <c r="A19" s="11">
        <v>38790</v>
      </c>
      <c r="B19" s="12" t="s">
        <v>40</v>
      </c>
      <c r="C19" s="12">
        <v>17700</v>
      </c>
      <c r="D19" s="12" t="s">
        <v>14</v>
      </c>
      <c r="G19" s="6"/>
      <c r="H19" s="6"/>
      <c r="I19" s="6"/>
    </row>
    <row r="20" spans="1:9" ht="18">
      <c r="A20" s="11">
        <v>38792</v>
      </c>
      <c r="B20" s="12" t="s">
        <v>41</v>
      </c>
      <c r="C20" s="12">
        <v>300000</v>
      </c>
      <c r="D20" s="12" t="s">
        <v>12</v>
      </c>
      <c r="G20" s="6"/>
      <c r="H20" s="6"/>
      <c r="I20" s="6"/>
    </row>
    <row r="21" spans="1:9" ht="18">
      <c r="A21" s="11">
        <v>38784</v>
      </c>
      <c r="B21" s="12" t="s">
        <v>42</v>
      </c>
      <c r="C21" s="12">
        <v>96048</v>
      </c>
      <c r="D21" s="12" t="s">
        <v>11</v>
      </c>
      <c r="G21" s="6"/>
      <c r="H21" s="6"/>
      <c r="I21" s="6"/>
    </row>
    <row r="22" spans="1:4" ht="18">
      <c r="A22" s="11">
        <v>38777</v>
      </c>
      <c r="B22" s="12" t="s">
        <v>42</v>
      </c>
      <c r="C22" s="12">
        <v>96048</v>
      </c>
      <c r="D22" s="12" t="s">
        <v>11</v>
      </c>
    </row>
    <row r="23" spans="1:10" ht="18">
      <c r="A23" s="5">
        <v>38770</v>
      </c>
      <c r="B23" s="6" t="s">
        <v>42</v>
      </c>
      <c r="C23" s="6">
        <v>96048</v>
      </c>
      <c r="D23" s="6" t="s">
        <v>11</v>
      </c>
      <c r="E23" s="6"/>
      <c r="F23" s="6"/>
      <c r="G23" s="6"/>
      <c r="H23" s="6"/>
      <c r="I23" s="6"/>
      <c r="J23" s="6"/>
    </row>
    <row r="24" spans="1:10" s="17" customFormat="1" ht="18">
      <c r="A24" s="15">
        <v>38763</v>
      </c>
      <c r="B24" s="14" t="s">
        <v>42</v>
      </c>
      <c r="C24" s="14">
        <v>96048</v>
      </c>
      <c r="D24" s="14" t="s">
        <v>11</v>
      </c>
      <c r="E24" s="14"/>
      <c r="F24" s="14"/>
      <c r="G24" s="16"/>
      <c r="H24" s="16"/>
      <c r="I24" s="16"/>
      <c r="J24" s="14"/>
    </row>
    <row r="25" spans="1:9" ht="18">
      <c r="A25" s="11">
        <v>38793</v>
      </c>
      <c r="B25" s="6" t="s">
        <v>42</v>
      </c>
      <c r="C25" s="12">
        <v>96048</v>
      </c>
      <c r="D25" s="12" t="s">
        <v>11</v>
      </c>
      <c r="G25" s="6"/>
      <c r="H25" s="6"/>
      <c r="I25" s="6"/>
    </row>
    <row r="26" spans="1:4" ht="18">
      <c r="A26" s="11">
        <v>38805</v>
      </c>
      <c r="B26" s="6" t="s">
        <v>42</v>
      </c>
      <c r="C26" s="12">
        <v>96048</v>
      </c>
      <c r="D26" s="12" t="s">
        <v>11</v>
      </c>
    </row>
    <row r="27" spans="1:9" ht="18">
      <c r="A27" s="11">
        <v>38798</v>
      </c>
      <c r="B27" s="12" t="s">
        <v>42</v>
      </c>
      <c r="C27" s="12">
        <v>96048</v>
      </c>
      <c r="D27" s="12" t="s">
        <v>11</v>
      </c>
      <c r="G27" s="6"/>
      <c r="H27" s="6"/>
      <c r="I27" s="6"/>
    </row>
    <row r="28" spans="1:9" ht="18">
      <c r="A28" s="11">
        <v>38838</v>
      </c>
      <c r="B28" s="12" t="s">
        <v>43</v>
      </c>
      <c r="C28" s="12">
        <v>99964</v>
      </c>
      <c r="D28" s="12" t="s">
        <v>20</v>
      </c>
      <c r="G28" s="6"/>
      <c r="H28" s="6"/>
      <c r="I28" s="6"/>
    </row>
    <row r="29" spans="1:9" ht="18">
      <c r="A29" s="11">
        <v>38839</v>
      </c>
      <c r="B29" s="6" t="s">
        <v>44</v>
      </c>
      <c r="C29" s="12">
        <v>46200</v>
      </c>
      <c r="D29" s="12" t="s">
        <v>14</v>
      </c>
      <c r="G29" s="6"/>
      <c r="H29" s="6"/>
      <c r="I29" s="6"/>
    </row>
    <row r="30" spans="1:9" ht="18">
      <c r="A30" s="11">
        <v>38812</v>
      </c>
      <c r="B30" s="6" t="s">
        <v>42</v>
      </c>
      <c r="C30" s="12">
        <v>96048</v>
      </c>
      <c r="D30" s="12" t="s">
        <v>11</v>
      </c>
      <c r="G30" s="6"/>
      <c r="H30" s="6"/>
      <c r="I30" s="6"/>
    </row>
    <row r="31" spans="1:8" ht="18">
      <c r="A31" s="11">
        <v>38854</v>
      </c>
      <c r="B31" s="12" t="s">
        <v>42</v>
      </c>
      <c r="C31" s="12">
        <v>96048</v>
      </c>
      <c r="D31" s="12" t="s">
        <v>11</v>
      </c>
      <c r="G31" s="6"/>
      <c r="H31" s="6"/>
    </row>
    <row r="32" spans="1:8" ht="18">
      <c r="A32" s="11">
        <v>38835</v>
      </c>
      <c r="B32" s="12" t="s">
        <v>42</v>
      </c>
      <c r="C32" s="12">
        <v>96048</v>
      </c>
      <c r="D32" s="12" t="s">
        <v>11</v>
      </c>
      <c r="G32" s="6"/>
      <c r="H32" s="6"/>
    </row>
    <row r="33" spans="1:8" ht="18">
      <c r="A33" s="11">
        <v>38842</v>
      </c>
      <c r="B33" s="12" t="s">
        <v>42</v>
      </c>
      <c r="C33" s="12">
        <v>96048</v>
      </c>
      <c r="D33" s="12" t="s">
        <v>11</v>
      </c>
      <c r="G33" s="6"/>
      <c r="H33" s="6"/>
    </row>
    <row r="34" spans="1:4" ht="18">
      <c r="A34" s="11">
        <v>38847</v>
      </c>
      <c r="B34" s="12" t="s">
        <v>42</v>
      </c>
      <c r="C34" s="12">
        <v>96048</v>
      </c>
      <c r="D34" s="12" t="s">
        <v>11</v>
      </c>
    </row>
    <row r="35" spans="1:4" ht="18">
      <c r="A35" s="11">
        <v>38842</v>
      </c>
      <c r="B35" s="12" t="s">
        <v>45</v>
      </c>
      <c r="C35" s="12">
        <v>234000</v>
      </c>
      <c r="D35" s="12" t="s">
        <v>20</v>
      </c>
    </row>
    <row r="36" spans="1:4" ht="18">
      <c r="A36" s="11">
        <v>38826</v>
      </c>
      <c r="B36" s="12" t="s">
        <v>42</v>
      </c>
      <c r="C36" s="12">
        <v>96048</v>
      </c>
      <c r="D36" s="12" t="s">
        <v>11</v>
      </c>
    </row>
    <row r="37" spans="1:4" ht="18">
      <c r="A37" s="11">
        <v>38826</v>
      </c>
      <c r="B37" s="12" t="s">
        <v>46</v>
      </c>
      <c r="C37" s="12">
        <v>275972</v>
      </c>
      <c r="D37" s="12" t="s">
        <v>22</v>
      </c>
    </row>
    <row r="38" spans="1:4" ht="18">
      <c r="A38" s="11">
        <v>38859</v>
      </c>
      <c r="B38" s="12" t="s">
        <v>47</v>
      </c>
      <c r="C38" s="12">
        <v>25600</v>
      </c>
      <c r="D38" s="12" t="s">
        <v>20</v>
      </c>
    </row>
    <row r="39" spans="1:4" ht="18">
      <c r="A39" s="11">
        <v>38863</v>
      </c>
      <c r="B39" s="12" t="s">
        <v>48</v>
      </c>
      <c r="C39" s="12">
        <v>24240</v>
      </c>
      <c r="D39" s="12" t="s">
        <v>22</v>
      </c>
    </row>
    <row r="40" ht="18">
      <c r="C40" s="12">
        <f>SUM(C3:C39)</f>
        <v>2907391</v>
      </c>
    </row>
  </sheetData>
  <mergeCells count="7">
    <mergeCell ref="G1:J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"/>
  <sheetViews>
    <sheetView tabSelected="1" workbookViewId="0" topLeftCell="A1">
      <selection activeCell="C8" sqref="C8"/>
    </sheetView>
  </sheetViews>
  <sheetFormatPr defaultColWidth="9.140625" defaultRowHeight="12.75"/>
  <cols>
    <col min="1" max="1" width="46.28125" style="0" bestFit="1" customWidth="1"/>
    <col min="2" max="2" width="18.28125" style="0" customWidth="1"/>
    <col min="3" max="3" width="18.140625" style="0" customWidth="1"/>
    <col min="4" max="4" width="18.28125" style="0" customWidth="1"/>
  </cols>
  <sheetData>
    <row r="3" spans="1:4" ht="13.5" thickBot="1">
      <c r="A3" s="21" t="s">
        <v>16</v>
      </c>
      <c r="B3" s="21" t="s">
        <v>17</v>
      </c>
      <c r="C3" s="21" t="s">
        <v>18</v>
      </c>
      <c r="D3" s="21" t="s">
        <v>19</v>
      </c>
    </row>
    <row r="4" spans="1:4" ht="12.75">
      <c r="A4" s="36" t="s">
        <v>14</v>
      </c>
      <c r="B4" s="33">
        <v>1500000</v>
      </c>
      <c r="C4" s="22">
        <f>SUMIF(kifizetések!$D$4:$D$100,$A4,kifizetések!$C$4:$C$100)</f>
        <v>365900</v>
      </c>
      <c r="D4" s="23">
        <f>B4-C4</f>
        <v>1134100</v>
      </c>
    </row>
    <row r="5" spans="1:4" ht="12.75">
      <c r="A5" s="37" t="s">
        <v>11</v>
      </c>
      <c r="B5" s="34">
        <v>3500000</v>
      </c>
      <c r="C5" s="22">
        <f>SUMIF(kifizetések!$D$4:$D$100,$A5,kifizetések!$C$4:$C$100)</f>
        <v>1248624</v>
      </c>
      <c r="D5" s="23">
        <f aca="true" t="shared" si="0" ref="D5:D15">B5-C5</f>
        <v>2251376</v>
      </c>
    </row>
    <row r="6" spans="1:4" ht="12.75">
      <c r="A6" s="37" t="s">
        <v>12</v>
      </c>
      <c r="B6" s="34">
        <v>900000</v>
      </c>
      <c r="C6" s="22">
        <f>SUMIF(kifizetések!$D$4:$D$100,$A6,kifizetések!$C$4:$C$100)</f>
        <v>300000</v>
      </c>
      <c r="D6" s="23">
        <f t="shared" si="0"/>
        <v>600000</v>
      </c>
    </row>
    <row r="7" spans="1:4" ht="12.75">
      <c r="A7" s="37" t="s">
        <v>20</v>
      </c>
      <c r="B7" s="34">
        <v>1450000</v>
      </c>
      <c r="C7" s="22">
        <f>SUMIF(kifizetések!$D$3:$D$100,$A7,kifizetések!$C$3:$C$100)</f>
        <v>521564</v>
      </c>
      <c r="D7" s="23">
        <f t="shared" si="0"/>
        <v>928436</v>
      </c>
    </row>
    <row r="8" spans="1:4" ht="12.75">
      <c r="A8" s="37" t="s">
        <v>13</v>
      </c>
      <c r="B8" s="34">
        <v>500000</v>
      </c>
      <c r="C8" s="22">
        <f>SUMIF(kifizetések!$D$4:$D$100,$A8,kifizetések!$C$4:$C$100)</f>
        <v>58119</v>
      </c>
      <c r="D8" s="23">
        <f t="shared" si="0"/>
        <v>441881</v>
      </c>
    </row>
    <row r="9" spans="1:4" ht="12.75">
      <c r="A9" s="37" t="s">
        <v>21</v>
      </c>
      <c r="B9" s="34">
        <v>650000</v>
      </c>
      <c r="C9" s="22">
        <f>SUMIF(kifizetések!$D$4:$D$100,$A9,kifizetések!$C$4:$C$100)</f>
        <v>0</v>
      </c>
      <c r="D9" s="23">
        <f t="shared" si="0"/>
        <v>650000</v>
      </c>
    </row>
    <row r="10" spans="1:4" ht="12.75">
      <c r="A10" s="37" t="s">
        <v>22</v>
      </c>
      <c r="B10" s="34">
        <v>600000</v>
      </c>
      <c r="C10" s="22">
        <f>SUMIF(kifizetések!$D$4:$D$100,$A10,kifizetések!$C$4:$C$100)</f>
        <v>336529</v>
      </c>
      <c r="D10" s="23">
        <f t="shared" si="0"/>
        <v>263471</v>
      </c>
    </row>
    <row r="11" spans="1:4" ht="12.75">
      <c r="A11" s="37" t="s">
        <v>23</v>
      </c>
      <c r="B11" s="34">
        <v>300000</v>
      </c>
      <c r="C11" s="22">
        <f>SUMIF(kifizetések!$D$4:$D$100,$A11,kifizetések!$C$4:$C$100)</f>
        <v>76655</v>
      </c>
      <c r="D11" s="23">
        <f t="shared" si="0"/>
        <v>223345</v>
      </c>
    </row>
    <row r="12" spans="1:4" ht="12.75">
      <c r="A12" s="37" t="s">
        <v>26</v>
      </c>
      <c r="B12" s="34">
        <v>400000</v>
      </c>
      <c r="C12" s="22">
        <f>SUMIF(kifizetések!$D$4:$D$100,$A12,kifizetések!$C$4:$C$100)</f>
        <v>0</v>
      </c>
      <c r="D12" s="23">
        <f t="shared" si="0"/>
        <v>400000</v>
      </c>
    </row>
    <row r="13" spans="1:4" ht="12.75">
      <c r="A13" s="37" t="s">
        <v>24</v>
      </c>
      <c r="B13" s="34">
        <v>600000</v>
      </c>
      <c r="C13" s="22">
        <f>SUMIF(kifizetések!$D$4:$D$100,$A13,kifizetések!$C$4:$C$100)</f>
        <v>0</v>
      </c>
      <c r="D13" s="23">
        <f t="shared" si="0"/>
        <v>600000</v>
      </c>
    </row>
    <row r="14" spans="1:4" ht="13.5" thickBot="1">
      <c r="A14" s="38" t="s">
        <v>27</v>
      </c>
      <c r="B14" s="35">
        <v>600000</v>
      </c>
      <c r="C14" s="22">
        <f>SUMIF(kifizetések!$D$4:$D$100,$A14,kifizetések!$C$4:$C$100)</f>
        <v>0</v>
      </c>
      <c r="D14" s="23">
        <f t="shared" si="0"/>
        <v>600000</v>
      </c>
    </row>
    <row r="15" spans="1:4" ht="13.5" thickBot="1">
      <c r="A15" s="18" t="s">
        <v>25</v>
      </c>
      <c r="B15" s="19">
        <f>SUM(B4:B14)</f>
        <v>11000000</v>
      </c>
      <c r="C15" s="20">
        <f>SUM(C4:C14)</f>
        <v>2907391</v>
      </c>
      <c r="D15" s="23">
        <f t="shared" si="0"/>
        <v>8092609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Horn András</cp:lastModifiedBy>
  <cp:lastPrinted>2003-10-13T13:32:46Z</cp:lastPrinted>
  <dcterms:created xsi:type="dcterms:W3CDTF">2003-10-13T12:36:03Z</dcterms:created>
  <dcterms:modified xsi:type="dcterms:W3CDTF">2006-07-06T21:51:51Z</dcterms:modified>
  <cp:category/>
  <cp:version/>
  <cp:contentType/>
  <cp:contentStatus/>
</cp:coreProperties>
</file>