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<sst xmlns="http://schemas.openxmlformats.org/spreadsheetml/2006/main" count="21" uniqueCount="20">
  <si>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 termékek, elszámolás</t>
  </si>
  <si>
    <t>Megnevezés</t>
  </si>
  <si>
    <t>Bruttó eladási ár</t>
  </si>
  <si>
    <t>Nyitó készlet</t>
  </si>
  <si>
    <t>Érkezett</t>
  </si>
  <si>
    <t>Záró készlet (2006. dec. 31)</t>
  </si>
  <si>
    <t>Selejt</t>
  </si>
  <si>
    <t>Eladott</t>
  </si>
  <si>
    <t>Bruttó összérték</t>
  </si>
  <si>
    <t>Nettó érték</t>
  </si>
  <si>
    <t>Eladási jutalék</t>
  </si>
  <si>
    <t>HÖK része</t>
  </si>
  <si>
    <t>Pólók</t>
  </si>
  <si>
    <t>ismeretlen</t>
  </si>
  <si>
    <t>Galléros Póló</t>
  </si>
  <si>
    <t>Képeslap</t>
  </si>
  <si>
    <t>Toll</t>
  </si>
  <si>
    <t>Esernyő</t>
  </si>
  <si>
    <t>CD tartó tok</t>
  </si>
  <si>
    <t>Összesen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</si>
</sst>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0" borderId="2" xfId="0" applyBorder="1" applyAlignment="1">
      <alignment/>
    </xf>
    <xf numFmtId="164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3" width="12.8515625" style="0" customWidth="1"/>
    <col min="4" max="5" width="16.140625" style="0" customWidth="1"/>
    <col min="6" max="7" width="9.28125" style="0" customWidth="1"/>
  </cols>
  <sheetData>
    <row r="1" ht="12">
      <c r="A1" t="s">
        <v>0</v>
      </c>
    </row>
    <row r="3" spans="1:11" ht="24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24.75" customHeight="1">
      <c r="A4" s="2" t="s">
        <v>12</v>
      </c>
      <c r="B4" s="3">
        <v>800</v>
      </c>
      <c r="C4" s="3">
        <v>73</v>
      </c>
      <c r="D4" s="3" t="s">
        <v>13</v>
      </c>
      <c r="E4" s="3" t="s">
        <v>13</v>
      </c>
      <c r="F4" s="3">
        <v>0</v>
      </c>
      <c r="G4" s="3">
        <v>55</v>
      </c>
      <c r="H4" s="3">
        <f>G4*B4</f>
        <v>44000</v>
      </c>
      <c r="I4" s="3">
        <f>H4/1.2</f>
        <v>36666.66666666667</v>
      </c>
      <c r="J4" s="3">
        <f>I4*0.1</f>
        <v>3666.6666666666674</v>
      </c>
      <c r="K4" s="3">
        <f>I4*0.9</f>
        <v>33000.00000000001</v>
      </c>
    </row>
    <row r="5" spans="1:11" ht="24.75" customHeight="1">
      <c r="A5" s="2" t="s">
        <v>14</v>
      </c>
      <c r="B5" s="3">
        <v>2800</v>
      </c>
      <c r="C5" s="3">
        <v>38</v>
      </c>
      <c r="D5" s="3">
        <v>0</v>
      </c>
      <c r="E5" s="3">
        <f>C5-G5</f>
        <v>26</v>
      </c>
      <c r="F5" s="3">
        <v>0</v>
      </c>
      <c r="G5" s="3">
        <v>12</v>
      </c>
      <c r="H5" s="3">
        <f>G5*B5</f>
        <v>33600</v>
      </c>
      <c r="I5" s="3">
        <f>H5/1.2</f>
        <v>28000</v>
      </c>
      <c r="J5" s="3">
        <f>I5*0.1</f>
        <v>2800</v>
      </c>
      <c r="K5" s="3">
        <f>I5*0.9</f>
        <v>25200</v>
      </c>
    </row>
    <row r="6" spans="1:11" ht="24.75" customHeight="1">
      <c r="A6" s="2" t="s">
        <v>15</v>
      </c>
      <c r="B6" s="3">
        <v>80</v>
      </c>
      <c r="C6" s="3">
        <v>1538</v>
      </c>
      <c r="D6" s="3">
        <v>0</v>
      </c>
      <c r="E6" s="3">
        <f>C6-G6</f>
        <v>1470</v>
      </c>
      <c r="F6" s="3">
        <v>0</v>
      </c>
      <c r="G6" s="3">
        <v>68</v>
      </c>
      <c r="H6" s="3">
        <f>G6*B6</f>
        <v>5440</v>
      </c>
      <c r="I6" s="3">
        <f>H6/1.2</f>
        <v>4533.333333333334</v>
      </c>
      <c r="J6" s="3">
        <f>I6*0.1</f>
        <v>453.3333333333334</v>
      </c>
      <c r="K6" s="3">
        <f>I6*0.9</f>
        <v>4080.0000000000005</v>
      </c>
    </row>
    <row r="7" spans="1:11" ht="24.75" customHeight="1">
      <c r="A7" s="2" t="s">
        <v>16</v>
      </c>
      <c r="B7" s="3">
        <v>300</v>
      </c>
      <c r="C7" s="3">
        <v>6</v>
      </c>
      <c r="D7" s="4">
        <v>0</v>
      </c>
      <c r="E7" s="3">
        <f>C7+D7-G7-F7</f>
        <v>0</v>
      </c>
      <c r="F7" s="3">
        <v>2</v>
      </c>
      <c r="G7" s="4">
        <v>4</v>
      </c>
      <c r="H7" s="3">
        <f>G7*B7</f>
        <v>1200</v>
      </c>
      <c r="I7" s="3">
        <f>H7/1.2</f>
        <v>1000</v>
      </c>
      <c r="J7" s="3">
        <f>I7*0.1</f>
        <v>100</v>
      </c>
      <c r="K7" s="3">
        <f>I7*0.9</f>
        <v>900</v>
      </c>
    </row>
    <row r="8" spans="1:11" ht="24.75" customHeight="1">
      <c r="A8" s="2" t="s">
        <v>17</v>
      </c>
      <c r="B8" s="3">
        <v>1500</v>
      </c>
      <c r="C8" s="3">
        <v>28</v>
      </c>
      <c r="D8" s="4">
        <v>0</v>
      </c>
      <c r="E8" s="4">
        <f>C8+D8-G8</f>
        <v>8</v>
      </c>
      <c r="F8" s="3">
        <v>0</v>
      </c>
      <c r="G8" s="3">
        <v>20</v>
      </c>
      <c r="H8" s="3">
        <f>G8*B8</f>
        <v>30000</v>
      </c>
      <c r="I8" s="3">
        <f>H8/1.2</f>
        <v>25000</v>
      </c>
      <c r="J8" s="3">
        <f>I8*0.1</f>
        <v>2500</v>
      </c>
      <c r="K8" s="3">
        <f>I8*0.9</f>
        <v>22500</v>
      </c>
    </row>
    <row r="9" spans="1:11" ht="24.75" customHeight="1">
      <c r="A9" s="2" t="s">
        <v>18</v>
      </c>
      <c r="B9" s="3">
        <v>1200</v>
      </c>
      <c r="C9" s="3">
        <v>63</v>
      </c>
      <c r="D9" s="3">
        <v>0</v>
      </c>
      <c r="E9" s="3">
        <f>C9-G9</f>
        <v>52</v>
      </c>
      <c r="F9" s="3">
        <v>0</v>
      </c>
      <c r="G9" s="3">
        <v>11</v>
      </c>
      <c r="H9" s="3">
        <f>G9*B9</f>
        <v>13200</v>
      </c>
      <c r="I9" s="3">
        <f>H9/1.2</f>
        <v>11000</v>
      </c>
      <c r="J9" s="3">
        <f>I9*0.1</f>
        <v>1100</v>
      </c>
      <c r="K9" s="3">
        <f>I9*0.9</f>
        <v>9900</v>
      </c>
    </row>
    <row r="10" spans="1:11" ht="15" customHeight="1">
      <c r="A10" s="5" t="s">
        <v>19</v>
      </c>
      <c r="B10" s="6"/>
      <c r="C10" s="6"/>
      <c r="D10" s="6"/>
      <c r="E10" s="6"/>
      <c r="F10" s="6"/>
      <c r="G10" s="6"/>
      <c r="H10" s="7">
        <f>SUM(H4:H9)</f>
        <v>127440</v>
      </c>
      <c r="I10" s="7">
        <f>SUM(I4:I9)</f>
        <v>106200.00000000001</v>
      </c>
      <c r="J10" s="7">
        <f>SUM(J4:J9)</f>
        <v>10620.000000000002</v>
      </c>
      <c r="K10" s="8">
        <f>SUM(K4:K9)</f>
        <v>95580</v>
      </c>
    </row>
    <row r="11" ht="14.2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alapelnok</dc:creator>
  <cp:keywords/>
  <dc:description/>
  <cp:lastModifiedBy>alapelnok</cp:lastModifiedBy>
  <cp:lastPrinted>2007-04-21T16:50:07Z</cp:lastPrinted>
  <dcterms:created xsi:type="dcterms:W3CDTF">2007-04-21T15:42:03Z</dcterms:created>
  <dcterms:modified xsi:type="dcterms:W3CDTF">2007-04-21T15:44:02Z</dcterms:modified>
  <cp:category/>
  <cp:version/>
  <cp:contentType/>
  <cp:contentStatus/>
  <cp:revision>1</cp:revision>
</cp:coreProperties>
</file>