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8190" tabRatio="819" firstSheet="23" activeTab="27"/>
  </bookViews>
  <sheets>
    <sheet name="kkh" sheetId="1" r:id="rId1"/>
    <sheet name="76 2011 (V. 24.)" sheetId="2" r:id="rId2"/>
    <sheet name="71 2011 (V. 24.) " sheetId="3" r:id="rId3"/>
    <sheet name="72 2011 (V. 24.) " sheetId="4" r:id="rId4"/>
    <sheet name="73 2011 (V. 24.) " sheetId="5" r:id="rId5"/>
    <sheet name="75 2011 (V. 24.) " sheetId="6" r:id="rId6"/>
    <sheet name="74 2011 (V. 24.) " sheetId="7" r:id="rId7"/>
    <sheet name="77 2011 (V. 24.) " sheetId="8" r:id="rId8"/>
    <sheet name="78 2011 (V. 24.) " sheetId="9" r:id="rId9"/>
    <sheet name="85 2011 (V. 24.)" sheetId="10" r:id="rId10"/>
    <sheet name="80 2011 (V. 24.) " sheetId="11" r:id="rId11"/>
    <sheet name="81 2011 (V. 24.) " sheetId="12" r:id="rId12"/>
    <sheet name="86 2011 (V. 24.) " sheetId="13" r:id="rId13"/>
    <sheet name="87 2011 (V. 24.) " sheetId="14" r:id="rId14"/>
    <sheet name="88 2011 (V. 24.) " sheetId="15" r:id="rId15"/>
    <sheet name="89 2011 (V. 24.) " sheetId="16" r:id="rId16"/>
    <sheet name="90 2011 (V. 24.) " sheetId="17" r:id="rId17"/>
    <sheet name="91 2011 (V. 24.) " sheetId="18" r:id="rId18"/>
    <sheet name="84 2011 (V. 24.) " sheetId="19" r:id="rId19"/>
    <sheet name="82 2011 (V. 24.) " sheetId="20" r:id="rId20"/>
    <sheet name="93 2011 (V. 24.) " sheetId="21" r:id="rId21"/>
    <sheet name="100 2011 (V. 24.) " sheetId="22" r:id="rId22"/>
    <sheet name="83 2011 (V. 24.) " sheetId="23" r:id="rId23"/>
    <sheet name="94 2011 (V. 24.) " sheetId="24" r:id="rId24"/>
    <sheet name="98 2011 (V. 24.) " sheetId="25" r:id="rId25"/>
    <sheet name="97 2011 (V. 24." sheetId="26" r:id="rId26"/>
    <sheet name="99 2011 (V. 24.) " sheetId="27" r:id="rId27"/>
    <sheet name="96 2011 (V. 24.) " sheetId="28" r:id="rId28"/>
    <sheet name="79 2011 (V. 24.) " sheetId="29" r:id="rId29"/>
    <sheet name="92 2011 (V. 24.) " sheetId="30" r:id="rId30"/>
    <sheet name="95 2011 (V. 24.) " sheetId="31" r:id="rId31"/>
  </sheets>
  <definedNames/>
  <calcPr fullCalcOnLoad="1"/>
</workbook>
</file>

<file path=xl/sharedStrings.xml><?xml version="1.0" encoding="utf-8"?>
<sst xmlns="http://schemas.openxmlformats.org/spreadsheetml/2006/main" count="1432" uniqueCount="689">
  <si>
    <t>név</t>
  </si>
  <si>
    <t>EHA</t>
  </si>
  <si>
    <t>Boldizsár Márton</t>
  </si>
  <si>
    <t>BOMNACT.ELTE</t>
  </si>
  <si>
    <t>Habai Kitti</t>
  </si>
  <si>
    <t>HAKSABT.ELTE</t>
  </si>
  <si>
    <t>Habók Lilla</t>
  </si>
  <si>
    <t>HALNAAB.ELTE</t>
  </si>
  <si>
    <t>Jurecska Laura</t>
  </si>
  <si>
    <t>JUJLAAT.ELTE</t>
  </si>
  <si>
    <t>Kalácska Szilvia</t>
  </si>
  <si>
    <t>Kelemen Ádám</t>
  </si>
  <si>
    <t>KEARAAT.ELTE</t>
  </si>
  <si>
    <t>Molnár Zsolt</t>
  </si>
  <si>
    <t>Radványi Zsolt</t>
  </si>
  <si>
    <t>RAZSABT.ELTE</t>
  </si>
  <si>
    <t>Sipőcz Katalin</t>
  </si>
  <si>
    <t>SIKNABB.ELTE</t>
  </si>
  <si>
    <t>Spiller András</t>
  </si>
  <si>
    <t>SPAQAAI.ELTE</t>
  </si>
  <si>
    <t>Túri Gergő</t>
  </si>
  <si>
    <t>TUGQABB.ELTE</t>
  </si>
  <si>
    <t>Weyde Szandra</t>
  </si>
  <si>
    <t>WESRAAT.ELTE</t>
  </si>
  <si>
    <t>Szabó Richárd</t>
  </si>
  <si>
    <t>12 óra</t>
  </si>
  <si>
    <t>4 óra</t>
  </si>
  <si>
    <t>Pálfy Gyula</t>
  </si>
  <si>
    <t>Név</t>
  </si>
  <si>
    <t>Hermán Dániel</t>
  </si>
  <si>
    <t>HEDQABT.ELTE</t>
  </si>
  <si>
    <t>8h</t>
  </si>
  <si>
    <t>4h</t>
  </si>
  <si>
    <t>Magyar Róbert</t>
  </si>
  <si>
    <t>Gyóni Dorottya</t>
  </si>
  <si>
    <t>10h</t>
  </si>
  <si>
    <t>Árendás Ákos</t>
  </si>
  <si>
    <t>Androvics László</t>
  </si>
  <si>
    <t>ANLNABT.ELTE</t>
  </si>
  <si>
    <t>ARAOAAT.ELTE</t>
  </si>
  <si>
    <t>GYDSAAT.ELTE</t>
  </si>
  <si>
    <t>MARLAAT.ELTE</t>
  </si>
  <si>
    <t>KASOABT.ELTE</t>
  </si>
  <si>
    <t>MOZRAAT.ELTE</t>
  </si>
  <si>
    <t>Munkavégzés ideje</t>
  </si>
  <si>
    <t>Végzett tevékenység</t>
  </si>
  <si>
    <t>Nagy Krisztina</t>
  </si>
  <si>
    <t>NAKRADT.ELTE</t>
  </si>
  <si>
    <t>Prikoszovich Mihály</t>
  </si>
  <si>
    <t>PRMPAAT.ELTE</t>
  </si>
  <si>
    <t>Tóth Ágnes</t>
  </si>
  <si>
    <t>TOARADT.ELTE</t>
  </si>
  <si>
    <t>Adorján Gábor</t>
  </si>
  <si>
    <t>ADGRAAT.ELTE</t>
  </si>
  <si>
    <t>Kopcsó Dániel</t>
  </si>
  <si>
    <t>KODPACT.ELTE</t>
  </si>
  <si>
    <t>HAKOABT.ELTE</t>
  </si>
  <si>
    <t>Sándor Máté Csaba</t>
  </si>
  <si>
    <t>SAMPAAT.ELTE</t>
  </si>
  <si>
    <t>eha</t>
  </si>
  <si>
    <t>összeg</t>
  </si>
  <si>
    <t>Baranyai Zsuzsa</t>
  </si>
  <si>
    <t>BAZOABT.ELTE</t>
  </si>
  <si>
    <t>Baranyi Viktória</t>
  </si>
  <si>
    <t>BAVOAAT.ELTE</t>
  </si>
  <si>
    <t>Berényi Dániel</t>
  </si>
  <si>
    <t>BEDOABT.ELTE</t>
  </si>
  <si>
    <t>Berta Márton</t>
  </si>
  <si>
    <t>BEMPACT.ELTE</t>
  </si>
  <si>
    <t>Cserép Balázs Gergely</t>
  </si>
  <si>
    <t>CSBOADT.ELTE</t>
  </si>
  <si>
    <t>Csörgő Gábor</t>
  </si>
  <si>
    <t>CSGOAAT.ELTE</t>
  </si>
  <si>
    <t>Dobor Laura</t>
  </si>
  <si>
    <t>DOLOAAT.ELTE</t>
  </si>
  <si>
    <t>Drótos Gábor</t>
  </si>
  <si>
    <t>DRGOAAT.ELTE</t>
  </si>
  <si>
    <t>Farkas Alexandra</t>
  </si>
  <si>
    <t>FAAOABT.ELTE</t>
  </si>
  <si>
    <t>Ferdinandy Bence</t>
  </si>
  <si>
    <t>FEBPABT.ELTE</t>
  </si>
  <si>
    <t>Freiler Ágnes</t>
  </si>
  <si>
    <t>FRAOAAT.ELTE</t>
  </si>
  <si>
    <t>Glatz Gábor</t>
  </si>
  <si>
    <t>GLGOAAT.ELTE</t>
  </si>
  <si>
    <t>Gosztonyi Balázs</t>
  </si>
  <si>
    <t>GOBOAAT.ELTE</t>
  </si>
  <si>
    <t>Hollósi Brigitta</t>
  </si>
  <si>
    <t>HOBPABT.ELTE</t>
  </si>
  <si>
    <t>Huszka Beáta</t>
  </si>
  <si>
    <t>HUBPAAT.ELTE</t>
  </si>
  <si>
    <t>Ignéczi Ádám</t>
  </si>
  <si>
    <t>IGARAAT.ELTE</t>
  </si>
  <si>
    <t>Jankó Zsuzsanna</t>
  </si>
  <si>
    <t>JAZOAAT.ELTE</t>
  </si>
  <si>
    <t>Jeszenszki Péter</t>
  </si>
  <si>
    <t>JEPOAAT.ELTE</t>
  </si>
  <si>
    <t>Keszthelyi Dániel</t>
  </si>
  <si>
    <t>KEDQAAT.ELTE</t>
  </si>
  <si>
    <t>Kovács Balázs</t>
  </si>
  <si>
    <t>KOBOAET.ELTE</t>
  </si>
  <si>
    <t>Leelőssy Ádám</t>
  </si>
  <si>
    <t>LEAPAAT.ELTE</t>
  </si>
  <si>
    <t>Magyar László</t>
  </si>
  <si>
    <t>MALOABT.ELTE</t>
  </si>
  <si>
    <t>Márton Krisztina</t>
  </si>
  <si>
    <t>MAKPAAT.ELTE</t>
  </si>
  <si>
    <t>Mészáros Gábor</t>
  </si>
  <si>
    <t>MEGOAAT.ELTE</t>
  </si>
  <si>
    <t>PAGPADT.ELTE</t>
  </si>
  <si>
    <t>Pásztor Attila</t>
  </si>
  <si>
    <t>PAAOAAT.ELTE</t>
  </si>
  <si>
    <t>Sáfián Fanni</t>
  </si>
  <si>
    <t>SAFOAAT.ELTE</t>
  </si>
  <si>
    <t>Sarka János</t>
  </si>
  <si>
    <t>SAJQAAT.ELTE</t>
  </si>
  <si>
    <t>Soukup Dániel</t>
  </si>
  <si>
    <t>SODOABT.ELTE</t>
  </si>
  <si>
    <t>Szabó István</t>
  </si>
  <si>
    <t>SZIRABT.ELTE</t>
  </si>
  <si>
    <t>Szakács Dávid</t>
  </si>
  <si>
    <t>SZDOADT.ELTE</t>
  </si>
  <si>
    <t>Széchényi Gábor</t>
  </si>
  <si>
    <t>SZGOABT.ELTE</t>
  </si>
  <si>
    <t>Szentpáli Áron Zsolt</t>
  </si>
  <si>
    <t>SZAPAKT.ELTE</t>
  </si>
  <si>
    <t>Takáts Szabolcs</t>
  </si>
  <si>
    <t>TASOABT.ELTE</t>
  </si>
  <si>
    <t>Tomon István</t>
  </si>
  <si>
    <t>TOIRAAT.ELTE</t>
  </si>
  <si>
    <t>Tordai János</t>
  </si>
  <si>
    <t>TOJPAAT.ELTE</t>
  </si>
  <si>
    <t>Tudja Éva Ilona</t>
  </si>
  <si>
    <t>TUEOAAT.ELTE</t>
  </si>
  <si>
    <t>Udvardi Beatrix</t>
  </si>
  <si>
    <t>UDBOAAT.ELTE</t>
  </si>
  <si>
    <t>Varga Erna</t>
  </si>
  <si>
    <t>VAEPAAT.ELTE</t>
  </si>
  <si>
    <t>Vidnyánszky Zoltán</t>
  </si>
  <si>
    <t>VIZOACT.ELTE</t>
  </si>
  <si>
    <t>Vörös Tamás</t>
  </si>
  <si>
    <t>VOTRAAT.ELTE</t>
  </si>
  <si>
    <t>2011 tavaszi félév</t>
  </si>
  <si>
    <t>JUKOAAT.ELTE</t>
  </si>
  <si>
    <t>Juhász Krisztina</t>
  </si>
  <si>
    <t>VETHAAT.ELTE</t>
  </si>
  <si>
    <t>Végh Tamás</t>
  </si>
  <si>
    <t>SLRPAAT.ELTE</t>
  </si>
  <si>
    <t>Slimbarszki Réka</t>
  </si>
  <si>
    <t>LADRAAT.ELTE</t>
  </si>
  <si>
    <t>László Dorina</t>
  </si>
  <si>
    <t>POAOACT.ELTE</t>
  </si>
  <si>
    <t>Pozsonyi Alexandra</t>
  </si>
  <si>
    <t>HEGRADT.ELTE</t>
  </si>
  <si>
    <t>Hegedüs György</t>
  </si>
  <si>
    <t>LOKPAAT.ELTE</t>
  </si>
  <si>
    <t>Lövei Klára</t>
  </si>
  <si>
    <t>PAENABT.ELTE</t>
  </si>
  <si>
    <t>Pauer Eszter</t>
  </si>
  <si>
    <t>FODPAAT.ELTE</t>
  </si>
  <si>
    <t>Fórizs Dorottya</t>
  </si>
  <si>
    <t>RATQABT.ELTE</t>
  </si>
  <si>
    <t>Radnai Tamás</t>
  </si>
  <si>
    <t>Tudja Éva</t>
  </si>
  <si>
    <t>DAARAAT.ELTE</t>
  </si>
  <si>
    <t>Darvas Alexandra</t>
  </si>
  <si>
    <t>ASBPAAT.ELTE</t>
  </si>
  <si>
    <t>Asbóth Berta</t>
  </si>
  <si>
    <t>Jutalomra feltrjesztettek:</t>
  </si>
  <si>
    <t>Mécs Anna</t>
  </si>
  <si>
    <t>MEAOAAT.ELTE</t>
  </si>
  <si>
    <t>Nyitrai Károly</t>
  </si>
  <si>
    <t>NYKSAAT.ELTE</t>
  </si>
  <si>
    <t>2h</t>
  </si>
  <si>
    <t>Simon Emese</t>
  </si>
  <si>
    <t>SIESACT.ELTE</t>
  </si>
  <si>
    <t>6h</t>
  </si>
  <si>
    <t>Matekos Kultúr Teaest lebonyolítása</t>
  </si>
  <si>
    <t>Lágymányos OnLine szerkesztése</t>
  </si>
  <si>
    <t>Kar Kiváló Hallgatója</t>
  </si>
  <si>
    <t>Horváth Dóra</t>
  </si>
  <si>
    <t>Morandini Viktor</t>
  </si>
  <si>
    <t>Ring Péter Dániel</t>
  </si>
  <si>
    <t>Ignácz Dóra</t>
  </si>
  <si>
    <t>Milánkovich Dorottya</t>
  </si>
  <si>
    <t>Barát Viktor</t>
  </si>
  <si>
    <t>Lakatos Dóra</t>
  </si>
  <si>
    <t>HODPACT.ELTE</t>
  </si>
  <si>
    <t>MOVNABT.ELTE</t>
  </si>
  <si>
    <t>RIPNABT.ELTE</t>
  </si>
  <si>
    <t>IGDPAAT.ELTE</t>
  </si>
  <si>
    <t>MIDSAAT.ELTE</t>
  </si>
  <si>
    <t>BAVPAAT.ELTE</t>
  </si>
  <si>
    <t>LADPABT.ELTE</t>
  </si>
  <si>
    <t>munka a külügyi csoportban</t>
  </si>
  <si>
    <t>Kamirán szerint</t>
  </si>
  <si>
    <t>Erasmus promóció</t>
  </si>
  <si>
    <t>Mucsicska András</t>
  </si>
  <si>
    <t>Enyingi Vera Atala</t>
  </si>
  <si>
    <t>Kálmán Dávid</t>
  </si>
  <si>
    <t>Szferle Tamás Áron</t>
  </si>
  <si>
    <t>Jófejű Anikó</t>
  </si>
  <si>
    <r>
      <t>Ma</t>
    </r>
    <r>
      <rPr>
        <sz val="12"/>
        <color indexed="8"/>
        <rFont val="Calibri"/>
        <family val="2"/>
      </rPr>
      <t>φ</t>
    </r>
    <r>
      <rPr>
        <sz val="12"/>
        <color indexed="8"/>
        <rFont val="Times New Roman"/>
        <family val="1"/>
      </rPr>
      <t>gyelő szerkesztése</t>
    </r>
  </si>
  <si>
    <t>2010. Március 4-6.</t>
  </si>
  <si>
    <t>MUARAAT.ELTE</t>
  </si>
  <si>
    <t>ENVSAAT.ELTE</t>
  </si>
  <si>
    <t>KADSAAT.ELTE</t>
  </si>
  <si>
    <t>SZTRADT.ELTE</t>
  </si>
  <si>
    <t>JOARAAT.ELTE</t>
  </si>
  <si>
    <t>4*40 perc</t>
  </si>
  <si>
    <t>Hajdú Tamás</t>
  </si>
  <si>
    <t>HATRAAT.ELTE</t>
  </si>
  <si>
    <t>3*40 perc</t>
  </si>
  <si>
    <t>Tóth Zsolt</t>
  </si>
  <si>
    <t>TOZQACT.ELTE</t>
  </si>
  <si>
    <t>2*40 perc</t>
  </si>
  <si>
    <t>Csanádi Tamás</t>
  </si>
  <si>
    <t>CSTLAAT.ELTE</t>
  </si>
  <si>
    <t>2 óra</t>
  </si>
  <si>
    <t>Ratter Kitti</t>
  </si>
  <si>
    <t>RAKMAAT.ELTE</t>
  </si>
  <si>
    <t>45 perc</t>
  </si>
  <si>
    <t>8 hét</t>
  </si>
  <si>
    <t>Béni Kornél</t>
  </si>
  <si>
    <t>BEKSADT.ELTE</t>
  </si>
  <si>
    <t>2 nap</t>
  </si>
  <si>
    <t>Perger Krisztina</t>
  </si>
  <si>
    <t>PEKRABT.ELTE</t>
  </si>
  <si>
    <t>Enyingi Vera</t>
  </si>
  <si>
    <t>Novák Anita</t>
  </si>
  <si>
    <t>NOASAAT.ELTE</t>
  </si>
  <si>
    <t>Szécsényi István</t>
  </si>
  <si>
    <t>SZINAET.ELTE</t>
  </si>
  <si>
    <t>Deák Márton</t>
  </si>
  <si>
    <t>DEMNAAT.ELTE</t>
  </si>
  <si>
    <t>GIS MeetUp konferencia</t>
  </si>
  <si>
    <t>Takács Kata</t>
  </si>
  <si>
    <t>TAKLAAT.ELTE</t>
  </si>
  <si>
    <t>Kollár Gábor</t>
  </si>
  <si>
    <t>KOGNAAT.ELTE</t>
  </si>
  <si>
    <t>Ónodi Zsolt</t>
  </si>
  <si>
    <t>ONZLAAT.ELTE</t>
  </si>
  <si>
    <t>Kurtán Gábor</t>
  </si>
  <si>
    <t>KUGNAAT.ELTE</t>
  </si>
  <si>
    <t>Ladányi Dorottya</t>
  </si>
  <si>
    <t>LADSABT.ELTE</t>
  </si>
  <si>
    <t>Király Beáta</t>
  </si>
  <si>
    <t>KIBQACT.ELTE</t>
  </si>
  <si>
    <t>Szabó Márton</t>
  </si>
  <si>
    <t>SZMSAAT.ELTE</t>
  </si>
  <si>
    <t>Nádasi Anna</t>
  </si>
  <si>
    <t>NAARABT.ELTE</t>
  </si>
  <si>
    <t>Sáfrán Evelin</t>
  </si>
  <si>
    <t>SAERAAT.ELTE</t>
  </si>
  <si>
    <t>Kard Anna</t>
  </si>
  <si>
    <t>KAARACT.ELTE</t>
  </si>
  <si>
    <t>Géber Gabriella</t>
  </si>
  <si>
    <t>GEGSAAT.ELTE</t>
  </si>
  <si>
    <t>Barancsuk Ádám</t>
  </si>
  <si>
    <t>BAASAIT.ELTE</t>
  </si>
  <si>
    <t>Skobrák Tibor</t>
  </si>
  <si>
    <t>SKTSAAT.ELTE</t>
  </si>
  <si>
    <t>SZRSADT.ELTE</t>
  </si>
  <si>
    <t>Pribilinszky András</t>
  </si>
  <si>
    <t>PRASABT.ELTE</t>
  </si>
  <si>
    <t>Árvai Anett</t>
  </si>
  <si>
    <t>ARASAAT.ELTE</t>
  </si>
  <si>
    <t>Báthory Orsolya</t>
  </si>
  <si>
    <t>BAOSABT.ELTE</t>
  </si>
  <si>
    <t>Csonka Dia</t>
  </si>
  <si>
    <t>CSDRACT.ELTE</t>
  </si>
  <si>
    <t>Kása Gabriella</t>
  </si>
  <si>
    <t>KAGPACT.ELTE</t>
  </si>
  <si>
    <t>óra</t>
  </si>
  <si>
    <t>LEN Geosátor</t>
  </si>
  <si>
    <t>Csonka Diána</t>
  </si>
  <si>
    <t>Emődi Flóra</t>
  </si>
  <si>
    <t>EMFPAAT.ELTE</t>
  </si>
  <si>
    <t>Fadel Nadin</t>
  </si>
  <si>
    <t>FANPAAT.ELTE</t>
  </si>
  <si>
    <t>Hamow Kamirán Áron</t>
  </si>
  <si>
    <t>Kovács Olivér</t>
  </si>
  <si>
    <t>KOORABT.ELTE</t>
  </si>
  <si>
    <t>Lakó Viktória</t>
  </si>
  <si>
    <t>LAVNAAT.ELTE</t>
  </si>
  <si>
    <t>Németh Dávid</t>
  </si>
  <si>
    <t>NEDRAAT.ELTE</t>
  </si>
  <si>
    <t>Varga Sándor</t>
  </si>
  <si>
    <t>VASPACT.ELTE</t>
  </si>
  <si>
    <t>munka a tanulmányi csoportban</t>
  </si>
  <si>
    <t>Jánosi Attila</t>
  </si>
  <si>
    <t>JAANAAT.ELTE</t>
  </si>
  <si>
    <t>Földrajz-, és földtudományi IT</t>
  </si>
  <si>
    <t>Jancsó Tamás</t>
  </si>
  <si>
    <t>JATLACT.ELTE</t>
  </si>
  <si>
    <t>Bajnai Dávid</t>
  </si>
  <si>
    <t>BADSABT.ELTE</t>
  </si>
  <si>
    <t>Péter Orsolya</t>
  </si>
  <si>
    <t>PEOSAAT.ELTE</t>
  </si>
  <si>
    <t>szakterületi csoport munkája</t>
  </si>
  <si>
    <t>Szabó Judit</t>
  </si>
  <si>
    <t>SZJPABT.ELTE</t>
  </si>
  <si>
    <t>egész félévben folyamatos</t>
  </si>
  <si>
    <t>Tóth Bálint</t>
  </si>
  <si>
    <t>TOBSACT.ELTE</t>
  </si>
  <si>
    <t>3 nap</t>
  </si>
  <si>
    <t>2 hónap folyamatos</t>
  </si>
  <si>
    <t>Tóth Máté</t>
  </si>
  <si>
    <t>TOMPACT.ELTE</t>
  </si>
  <si>
    <t>Németh Antal Márton</t>
  </si>
  <si>
    <t>NEARADT.ELTE</t>
  </si>
  <si>
    <t>halgatói delegáltként részvétel</t>
  </si>
  <si>
    <t>4 ülés</t>
  </si>
  <si>
    <t>1 ülés</t>
  </si>
  <si>
    <t>TTK-s felezőbuli szervezése</t>
  </si>
  <si>
    <t>Karlik Máté</t>
  </si>
  <si>
    <t>KAMQAAT.ELTE</t>
  </si>
  <si>
    <t xml:space="preserve">Kelemen Ádám </t>
  </si>
  <si>
    <t>Sztányi Szabolcs</t>
  </si>
  <si>
    <t>SZSPAAI.ELTE</t>
  </si>
  <si>
    <t>Környezettudományi CT részvétel</t>
  </si>
  <si>
    <t>Gergő Dorottya</t>
  </si>
  <si>
    <t>5 óra</t>
  </si>
  <si>
    <t>Kalmár Gergely</t>
  </si>
  <si>
    <t>Kiss Gábor</t>
  </si>
  <si>
    <t>20 óra</t>
  </si>
  <si>
    <t>Kőfaragó Mónika</t>
  </si>
  <si>
    <t xml:space="preserve">Lökös Sándor </t>
  </si>
  <si>
    <t>Oláh László</t>
  </si>
  <si>
    <t>Májer Imre</t>
  </si>
  <si>
    <t>Stomp Dániel</t>
  </si>
  <si>
    <t>Zsigmond Anna Julia</t>
  </si>
  <si>
    <t>CERN kirándulás lebonyolítása</t>
  </si>
  <si>
    <t>%</t>
  </si>
  <si>
    <t>Muray Edina</t>
  </si>
  <si>
    <t>MUERAAT.ELTE</t>
  </si>
  <si>
    <t>Koczúr Szilvia</t>
  </si>
  <si>
    <t>KOSSACT.ELTE</t>
  </si>
  <si>
    <t>Fehér Dorottya</t>
  </si>
  <si>
    <t>FEDQABT.ELTE</t>
  </si>
  <si>
    <t>Kolev Ádám</t>
  </si>
  <si>
    <t>KOASAFT.ELTE</t>
  </si>
  <si>
    <t>Blum Adél</t>
  </si>
  <si>
    <t>BLASAAT.ELTE</t>
  </si>
  <si>
    <t>Nyílt Nap lebonyolítása</t>
  </si>
  <si>
    <t>6,5 óra</t>
  </si>
  <si>
    <t>Botos Anita</t>
  </si>
  <si>
    <t>BOARACT.ELTE</t>
  </si>
  <si>
    <t>5,5 óra</t>
  </si>
  <si>
    <t>Czene Szabolcs</t>
  </si>
  <si>
    <t>CZSSAAT.ELTE</t>
  </si>
  <si>
    <t>9 óra</t>
  </si>
  <si>
    <t>Dosztály Katinka</t>
  </si>
  <si>
    <t>DOKPAAT.ELTE</t>
  </si>
  <si>
    <t>4,5 óra</t>
  </si>
  <si>
    <t>Janis Anett</t>
  </si>
  <si>
    <t>JAARAAT.ELTE</t>
  </si>
  <si>
    <t>3,5 óra</t>
  </si>
  <si>
    <t>Kovács Attila</t>
  </si>
  <si>
    <t>KOAPAIT.ELTE</t>
  </si>
  <si>
    <t>Manek Enikő</t>
  </si>
  <si>
    <t>MAENACT.ELTE</t>
  </si>
  <si>
    <t xml:space="preserve">Nagy Katalin        </t>
  </si>
  <si>
    <t>NAKSACT.ELTE</t>
  </si>
  <si>
    <t>Pári Edit</t>
  </si>
  <si>
    <t>PAERABT.ELTE</t>
  </si>
  <si>
    <t>Plesa Dániel</t>
  </si>
  <si>
    <t>PLDSAAT.ELTE</t>
  </si>
  <si>
    <t>Reichert Eszter</t>
  </si>
  <si>
    <t>REESABT.ELTE</t>
  </si>
  <si>
    <t>Szabó Bálint Sámuel</t>
  </si>
  <si>
    <t>SZBSAET.ELTE</t>
  </si>
  <si>
    <t>Szanics Rta</t>
  </si>
  <si>
    <t>SZRQABT.ELTE</t>
  </si>
  <si>
    <t>Tunyogi Timea</t>
  </si>
  <si>
    <t>TUTRABT.ELTE</t>
  </si>
  <si>
    <t>Szőke Szidónia</t>
  </si>
  <si>
    <t>SZSRAAT.ELTE</t>
  </si>
  <si>
    <t>LEN dolgozó</t>
  </si>
  <si>
    <t>Albert Zsófia</t>
  </si>
  <si>
    <t>ALZQAAT.ELTE</t>
  </si>
  <si>
    <t>11h,1 nap</t>
  </si>
  <si>
    <t>Antalics Csilla</t>
  </si>
  <si>
    <t>ANCRAAT.ELTE</t>
  </si>
  <si>
    <t>23h, 2 nap, burn</t>
  </si>
  <si>
    <t>Antalics Veronika</t>
  </si>
  <si>
    <t>ANVOAAB.ELTE</t>
  </si>
  <si>
    <t>17h, 2 nap</t>
  </si>
  <si>
    <t>Árendás Ákos Tuzson</t>
  </si>
  <si>
    <t>Árpád G. Bondor</t>
  </si>
  <si>
    <t>BOAOACI.ELTE</t>
  </si>
  <si>
    <t>Bájhóber Eszter</t>
  </si>
  <si>
    <t>BAEQABT.ELTE</t>
  </si>
  <si>
    <t>Balogh Marianna</t>
  </si>
  <si>
    <t>BAMSADT.ELTE</t>
  </si>
  <si>
    <t>Bánáti Blanka Eszter</t>
  </si>
  <si>
    <t>BABQAAB.ELTE</t>
  </si>
  <si>
    <t>12h</t>
  </si>
  <si>
    <t>Bankó Zsuzsanna</t>
  </si>
  <si>
    <t>BAZQACT.ELTE</t>
  </si>
  <si>
    <t>Bárdosi Ádám</t>
  </si>
  <si>
    <t>BAAQAFT.ELTE</t>
  </si>
  <si>
    <t>24h, 2 nap</t>
  </si>
  <si>
    <t>Barna Imre</t>
  </si>
  <si>
    <t>BAIOABT.ELTE</t>
  </si>
  <si>
    <t>57h, mindenes</t>
  </si>
  <si>
    <t>Chrobák Ádám</t>
  </si>
  <si>
    <t>CHARAAB.ELTE</t>
  </si>
  <si>
    <t>Czibere Dóra</t>
  </si>
  <si>
    <t>CZDSAAB.ELTE</t>
  </si>
  <si>
    <t>9 h, 1 nap</t>
  </si>
  <si>
    <t>Cselényi Patrik</t>
  </si>
  <si>
    <t>CSPRAAP.ELTE</t>
  </si>
  <si>
    <t>Csorba Sebestyén</t>
  </si>
  <si>
    <t>CSSPAAI.ELTE</t>
  </si>
  <si>
    <t>Deák Dóra</t>
  </si>
  <si>
    <t>DEDPABT.ELTE</t>
  </si>
  <si>
    <t>27h, 3 nap</t>
  </si>
  <si>
    <t>Eisam Eldeen Fatima</t>
  </si>
  <si>
    <t>EIEQAAT.ELTE</t>
  </si>
  <si>
    <t>Fazekas-Vígh Tamás</t>
  </si>
  <si>
    <t>FATSAAI.ELTE</t>
  </si>
  <si>
    <t>22h, 2 nap, kicsi</t>
  </si>
  <si>
    <t>Fodor Kinga</t>
  </si>
  <si>
    <t>FOKSABB.ELTE</t>
  </si>
  <si>
    <t>Földesová Zsuzsanna</t>
  </si>
  <si>
    <t>FOZSAAT.ELTE</t>
  </si>
  <si>
    <t>Földi Áron</t>
  </si>
  <si>
    <t>FOAQABT.ELTE</t>
  </si>
  <si>
    <t>Grósz Anita</t>
  </si>
  <si>
    <t>GRASAAB.ELTE</t>
  </si>
  <si>
    <t>Hernády Péter</t>
  </si>
  <si>
    <t>HEPQAAI.ELTE</t>
  </si>
  <si>
    <t>Holtzl Tamás</t>
  </si>
  <si>
    <t>HOTLAAT.ELTE</t>
  </si>
  <si>
    <t>Horváth Nóra</t>
  </si>
  <si>
    <t>HONPAAO.ELTE</t>
  </si>
  <si>
    <t>8h, 1 nap</t>
  </si>
  <si>
    <t>Hutflesz Alexandra</t>
  </si>
  <si>
    <t>HUAPAAB.ELTE</t>
  </si>
  <si>
    <t>Kállay Lili</t>
  </si>
  <si>
    <t>KALQACB.ELTE</t>
  </si>
  <si>
    <t>Kamenshchikova Irina</t>
  </si>
  <si>
    <t>KAIPACB.ELTE</t>
  </si>
  <si>
    <t>Kapari Dávid</t>
  </si>
  <si>
    <t>KADSACT.ELTE</t>
  </si>
  <si>
    <t>Kati Gábor</t>
  </si>
  <si>
    <t>KAGPAAO.ELTE</t>
  </si>
  <si>
    <t>Kertész Renáta</t>
  </si>
  <si>
    <t>KERSAAB.ELTE</t>
  </si>
  <si>
    <t>Kovács Ádám</t>
  </si>
  <si>
    <t>KOAQAET.ELTE</t>
  </si>
  <si>
    <t>Kovács Fanni</t>
  </si>
  <si>
    <t>KOFSACT. ELTE</t>
  </si>
  <si>
    <t>Kőnig Ferenc</t>
  </si>
  <si>
    <t>KOFOAAT.ELTE</t>
  </si>
  <si>
    <t>35h, 3 nap</t>
  </si>
  <si>
    <t>Krutek Péter</t>
  </si>
  <si>
    <t>KRPMABT.ELTE</t>
  </si>
  <si>
    <t>Kuti Péter</t>
  </si>
  <si>
    <t>KUPSAAT.ELTE</t>
  </si>
  <si>
    <t>Laza Borbála</t>
  </si>
  <si>
    <t>LABPAAT.ELTE</t>
  </si>
  <si>
    <t>Lázár Mariann</t>
  </si>
  <si>
    <t>LAMPAAO.ELTE</t>
  </si>
  <si>
    <t>Liba Gergő</t>
  </si>
  <si>
    <t>LIGRAAP.ELTE</t>
  </si>
  <si>
    <t>Ling Bertold András</t>
  </si>
  <si>
    <t>LIBQAAT.ELTE</t>
  </si>
  <si>
    <t>Lovas Csilla</t>
  </si>
  <si>
    <t>LOCSABT.ELTE</t>
  </si>
  <si>
    <t>Ludányi Zsolt</t>
  </si>
  <si>
    <t>LUZNAAI.ELTE</t>
  </si>
  <si>
    <t>Mészáros Balázs</t>
  </si>
  <si>
    <t>MEBSAAI.ELTE</t>
  </si>
  <si>
    <t>Mészáros Kinga</t>
  </si>
  <si>
    <t>MEKNABP.ELTE</t>
  </si>
  <si>
    <t>Mikola Brigitta</t>
  </si>
  <si>
    <t>MIBSAAB.ELTE</t>
  </si>
  <si>
    <t>Miskolczi Márton</t>
  </si>
  <si>
    <t>MIMPAAP.ELTE</t>
  </si>
  <si>
    <t>Moldován Kinga</t>
  </si>
  <si>
    <t>MOKQEDT.ELTE</t>
  </si>
  <si>
    <t>Molnár Zsuzsa</t>
  </si>
  <si>
    <t>MOZQAAT.ELTE</t>
  </si>
  <si>
    <t>32h, 3 nap</t>
  </si>
  <si>
    <t>Nádai Endre Levente</t>
  </si>
  <si>
    <t>NAESAAI.ELTE</t>
  </si>
  <si>
    <t>Nagy Orsolya</t>
  </si>
  <si>
    <t>NAOOAAT.ELTE</t>
  </si>
  <si>
    <t>Nemes Rita</t>
  </si>
  <si>
    <t>NERNAAP.ELTE</t>
  </si>
  <si>
    <t>Németh Attila</t>
  </si>
  <si>
    <t>NEAQAAI.ELTE</t>
  </si>
  <si>
    <t>24h, 2 nap, kicsi</t>
  </si>
  <si>
    <t>Németh Nóra Katalin</t>
  </si>
  <si>
    <t>NENQAAB.ELTE</t>
  </si>
  <si>
    <t>16h</t>
  </si>
  <si>
    <t>Novák Gergely</t>
  </si>
  <si>
    <t>NOGRAAT.ELTE</t>
  </si>
  <si>
    <t>NYPGAAT.ELTE</t>
  </si>
  <si>
    <t>Papp Dorottya</t>
  </si>
  <si>
    <t>PADSAAG.ELTE</t>
  </si>
  <si>
    <t>Péntek András</t>
  </si>
  <si>
    <t>PEAPABT.ELTE</t>
  </si>
  <si>
    <t>Polai Dóra</t>
  </si>
  <si>
    <t>PODNABT.ELTE</t>
  </si>
  <si>
    <t>Pozsár Anna</t>
  </si>
  <si>
    <t>POAPABI.ELTE</t>
  </si>
  <si>
    <t>Rácz Barnabás</t>
  </si>
  <si>
    <t>RABRAAP.ELTE</t>
  </si>
  <si>
    <t>Rajzinger Zsanett</t>
  </si>
  <si>
    <t>RAZSAAT.ELTE</t>
  </si>
  <si>
    <t>Samu Viktória</t>
  </si>
  <si>
    <t>SAVSAAT.ELTE</t>
  </si>
  <si>
    <t>Sánta Csilla</t>
  </si>
  <si>
    <t>SACRAAT.ELTE</t>
  </si>
  <si>
    <t>Simon Nikolett Csilla</t>
  </si>
  <si>
    <t>SINSAAB.ELTE</t>
  </si>
  <si>
    <t>Solymosi Dalma</t>
  </si>
  <si>
    <t>SODSAAT.ELTE</t>
  </si>
  <si>
    <t>Somogyi Gábor</t>
  </si>
  <si>
    <t>SOGRAAI.ELTE</t>
  </si>
  <si>
    <t>Szabados Roland</t>
  </si>
  <si>
    <t>SZROAAI.ELTE</t>
  </si>
  <si>
    <t>Szabó Bence</t>
  </si>
  <si>
    <t>SZBOAET.ELTE</t>
  </si>
  <si>
    <t>Szabó Csaba</t>
  </si>
  <si>
    <t>SZCNABT.ELTE</t>
  </si>
  <si>
    <t>Szabó Dóra</t>
  </si>
  <si>
    <t>SZDSAAP.ELTE</t>
  </si>
  <si>
    <t>24h, 2nap</t>
  </si>
  <si>
    <t>Szabó Noémi</t>
  </si>
  <si>
    <t>SZNQAEB.ELTE</t>
  </si>
  <si>
    <t>11h, 1 nap</t>
  </si>
  <si>
    <t>Szabó Péter</t>
  </si>
  <si>
    <t>SZPRAAT.ELTE</t>
  </si>
  <si>
    <t>17h,2 nap</t>
  </si>
  <si>
    <t>Szellák Zsanett</t>
  </si>
  <si>
    <t>SZZSACT.ELTE</t>
  </si>
  <si>
    <t>Szikszai Edit</t>
  </si>
  <si>
    <t>SZESAEA.ELTE</t>
  </si>
  <si>
    <t>Toplak József</t>
  </si>
  <si>
    <t>TOJEAWT.ELTE</t>
  </si>
  <si>
    <t>Tóth Anikó</t>
  </si>
  <si>
    <t>TOAQADB.ELTE</t>
  </si>
  <si>
    <t>9h, 1 nap</t>
  </si>
  <si>
    <t>Tóth Attila Szilárd</t>
  </si>
  <si>
    <t>TOAQACI.ELTE</t>
  </si>
  <si>
    <t>Tóth Róza</t>
  </si>
  <si>
    <t>TORSABT. ELTE</t>
  </si>
  <si>
    <t>Török Viktor</t>
  </si>
  <si>
    <t>TOVLAAT.ELTE</t>
  </si>
  <si>
    <t>Várkonyi Attila</t>
  </si>
  <si>
    <t>VAAPAAT.ELTE</t>
  </si>
  <si>
    <t>Vörös Andrea</t>
  </si>
  <si>
    <t>VOAPAAI.ELTE</t>
  </si>
  <si>
    <t>Vörös Anita</t>
  </si>
  <si>
    <t>VOARAAI.ELTE</t>
  </si>
  <si>
    <t>Vukov Ágnes</t>
  </si>
  <si>
    <t>VUASAAT.ELTE</t>
  </si>
  <si>
    <t>Zomborácz Kitti</t>
  </si>
  <si>
    <t>ZOKQAAT.ELTE</t>
  </si>
  <si>
    <t>matematika IT</t>
  </si>
  <si>
    <t>8 óra</t>
  </si>
  <si>
    <t>Ivancsó Veronika</t>
  </si>
  <si>
    <t>IVVPAAT.ELTE</t>
  </si>
  <si>
    <t xml:space="preserve">Adorján Gábor </t>
  </si>
  <si>
    <t>5vös5km lebonyolítása</t>
  </si>
  <si>
    <t>Agócs Tamás</t>
  </si>
  <si>
    <t>AGTQAAT.ELTE</t>
  </si>
  <si>
    <t>Polai Dóra Alexandra</t>
  </si>
  <si>
    <t>Ferenczi Attila</t>
  </si>
  <si>
    <t>FEALACT.ELTE</t>
  </si>
  <si>
    <t>Finder Balázs</t>
  </si>
  <si>
    <t>FIBRAAT.ELTE</t>
  </si>
  <si>
    <t>Földes Zsuzsanna</t>
  </si>
  <si>
    <t xml:space="preserve">Fülöp Zsolt </t>
  </si>
  <si>
    <t>FUZSABT.ELTE</t>
  </si>
  <si>
    <t>Horváth Gábor</t>
  </si>
  <si>
    <t>HOGSAAT.ELTE</t>
  </si>
  <si>
    <t>Ignácz Dóri</t>
  </si>
  <si>
    <t>Kopasz Sándor</t>
  </si>
  <si>
    <t>KOSSADT.ELTE</t>
  </si>
  <si>
    <t xml:space="preserve">Prikoszovich Mihály </t>
  </si>
  <si>
    <t xml:space="preserve">Ráczpali István </t>
  </si>
  <si>
    <t>Romsics Marcell</t>
  </si>
  <si>
    <t>ROMSAAT.ELTE</t>
  </si>
  <si>
    <t>Stefkó Péter</t>
  </si>
  <si>
    <t>STPRAAT.ELTE</t>
  </si>
  <si>
    <t>Takács Flóra </t>
  </si>
  <si>
    <t>TAFRAAT.ELTE</t>
  </si>
  <si>
    <t>Török Balázs</t>
  </si>
  <si>
    <t>TOBSABT.ELTE</t>
  </si>
  <si>
    <t>Hermann Gábor</t>
  </si>
  <si>
    <t>Tischler Orsolya</t>
  </si>
  <si>
    <t>Árendás Péter</t>
  </si>
  <si>
    <t>Fórizs Dorottya Csilla</t>
  </si>
  <si>
    <t>Váry Zsolt</t>
  </si>
  <si>
    <t>Gansperger Gábor</t>
  </si>
  <si>
    <t>TTK HÖK tisztségviselői plusz munka</t>
  </si>
  <si>
    <t>HEGOAAT.ELTE</t>
  </si>
  <si>
    <t>TIOPAAT.ELTE</t>
  </si>
  <si>
    <t>ARPPAAT.ELTE</t>
  </si>
  <si>
    <t>VAZPAAT.ELTE</t>
  </si>
  <si>
    <t>GAGOAAT.ELTE</t>
  </si>
  <si>
    <t>szakterület munkája</t>
  </si>
  <si>
    <t>30 óra</t>
  </si>
  <si>
    <t>90 óra</t>
  </si>
  <si>
    <t>70 óra</t>
  </si>
  <si>
    <t>Lomoschitz Lilla</t>
  </si>
  <si>
    <t>LOLRAAT.ELTE</t>
  </si>
  <si>
    <t>Szellák Zsanett Titanilla</t>
  </si>
  <si>
    <t>Simon Emese Gyöngyi</t>
  </si>
  <si>
    <t>15 óra</t>
  </si>
  <si>
    <t>3 óra</t>
  </si>
  <si>
    <t>Kovács Andrea</t>
  </si>
  <si>
    <t>Patik Márta Dorottya</t>
  </si>
  <si>
    <t>Ladányi Bernadett</t>
  </si>
  <si>
    <t>Indexek átvétele</t>
  </si>
  <si>
    <t>16 óra</t>
  </si>
  <si>
    <t>KOARAMT.ELTE</t>
  </si>
  <si>
    <t>PAMRADT.ELTE</t>
  </si>
  <si>
    <t>LABRACT.ELTE</t>
  </si>
  <si>
    <t>Hallgatói Bolt működésének segítése</t>
  </si>
  <si>
    <t>Szili Renáta</t>
  </si>
  <si>
    <t>SZRQADT.ELTE</t>
  </si>
  <si>
    <t>Hallgatói Alapítvány munkájának segítése</t>
  </si>
  <si>
    <t>Ferenczi Kinga</t>
  </si>
  <si>
    <t>FEKNABT.ELTE</t>
  </si>
  <si>
    <t xml:space="preserve">Kecskeméti Róbert </t>
  </si>
  <si>
    <t>KERPAAT.ELTE</t>
  </si>
  <si>
    <t>Kray Katalin</t>
  </si>
  <si>
    <t>KRKQAAP.ELTE</t>
  </si>
  <si>
    <t>Kump Edina</t>
  </si>
  <si>
    <t>KUENAAT.ELTE</t>
  </si>
  <si>
    <t>Milán Dóra</t>
  </si>
  <si>
    <t>MIDQAAP.ELTE</t>
  </si>
  <si>
    <t>Toth Ádám</t>
  </si>
  <si>
    <t>TOAPABT.ELTE</t>
  </si>
  <si>
    <t>Vándor Zsófia</t>
  </si>
  <si>
    <t>VAZOADT.ELTE</t>
  </si>
  <si>
    <t>Hallgatói Alapítvány működésének segítése</t>
  </si>
  <si>
    <t>Fülöp Balázs</t>
  </si>
  <si>
    <t>FUBRAAT.ELTE</t>
  </si>
  <si>
    <t>Kovács Ténia</t>
  </si>
  <si>
    <t>KOTRACT.ELTE</t>
  </si>
  <si>
    <t>Miklós Júlia</t>
  </si>
  <si>
    <t>MIJRAAG.ELTE</t>
  </si>
  <si>
    <t>Kiss Zsuzsanna</t>
  </si>
  <si>
    <t>KIZRABT.ELTE</t>
  </si>
  <si>
    <t>Kötél Tamás</t>
  </si>
  <si>
    <t>KOTRADT.ELTE</t>
  </si>
  <si>
    <t>Simon Nikolett</t>
  </si>
  <si>
    <t>Nyikos Péter</t>
  </si>
  <si>
    <t>mínusz lászló dávid 60000</t>
  </si>
  <si>
    <t>mínusz csenki 33ezer</t>
  </si>
  <si>
    <t>össz</t>
  </si>
  <si>
    <t>össz sátor</t>
  </si>
  <si>
    <t>KÖB munkája</t>
  </si>
  <si>
    <t>LEN vegyész sátor</t>
  </si>
  <si>
    <t>Bakos Mária</t>
  </si>
  <si>
    <t>BAMPABT.ELTE</t>
  </si>
  <si>
    <t>Osztolykán Réka</t>
  </si>
  <si>
    <t>OSRSAAT.ELTE</t>
  </si>
  <si>
    <t>Füzesi Zsanett</t>
  </si>
  <si>
    <t>FUZSAAT.ELTE</t>
  </si>
  <si>
    <t>Diószeghy Ádám</t>
  </si>
  <si>
    <t>DIAPAAT.ELTE</t>
  </si>
  <si>
    <t>Pócs Dávid</t>
  </si>
  <si>
    <t>PODSAAT.ELTE</t>
  </si>
  <si>
    <t>GEDSAAT.ELTE</t>
  </si>
  <si>
    <t>KAGQAAT.ELTE</t>
  </si>
  <si>
    <t>KIGOABT.ELTE</t>
  </si>
  <si>
    <t>KOMQABT.ELTE</t>
  </si>
  <si>
    <t>LOSPAAT.ELTE</t>
  </si>
  <si>
    <t>OLLOAAT.ELTE</t>
  </si>
  <si>
    <t>MAIQAAT.ELTE</t>
  </si>
  <si>
    <t>STDPAAT.ELTE</t>
  </si>
  <si>
    <t>ZSAPACT.ELTE</t>
  </si>
  <si>
    <t>TTK HÖK bevonó tábor</t>
  </si>
  <si>
    <t>Gyurcsó Attila</t>
  </si>
  <si>
    <t>GYARAAT.ELTE</t>
  </si>
  <si>
    <t>RAIMAAT.ELTE</t>
  </si>
  <si>
    <t xml:space="preserve">Heiter György </t>
  </si>
  <si>
    <t>HEGNABB.ELTE</t>
  </si>
  <si>
    <t>Gerő Márton</t>
  </si>
  <si>
    <t>GEMKAAB.ELTE</t>
  </si>
  <si>
    <t>gólyakérdőívek kiértékelése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</si>
</sst>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[$-40E]yyyy\.\ mmmm\ d\."/>
    <numFmt numFmtId="170" formatCode="_-* #,##0.000\ _F_t_-;\-* #,##0.000\ _F_t_-;_-* &quot;-&quot;??\ _F_t_-;_-@_-"/>
    <numFmt numFmtId="171" formatCode="_-* #,##0.0000\ _F_t_-;\-* #,##0.0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umberland AMT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44" applyFont="1" applyBorder="1" applyAlignment="1" applyProtection="1">
      <alignment/>
      <protection/>
    </xf>
    <xf numFmtId="0" fontId="0" fillId="0" borderId="0" xfId="0" applyNumberFormat="1" applyBorder="1" applyAlignment="1">
      <alignment horizontal="right"/>
    </xf>
    <xf numFmtId="9" fontId="0" fillId="0" borderId="0" xfId="0" applyNumberFormat="1" applyAlignment="1">
      <alignment/>
    </xf>
    <xf numFmtId="173" fontId="0" fillId="0" borderId="0" xfId="40" applyNumberFormat="1" applyFont="1" applyAlignment="1">
      <alignment/>
    </xf>
    <xf numFmtId="0" fontId="0" fillId="0" borderId="0" xfId="40" applyNumberFormat="1" applyFont="1" applyAlignment="1">
      <alignment/>
    </xf>
    <xf numFmtId="0" fontId="23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44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3" fontId="0" fillId="0" borderId="0" xfId="4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3" fontId="0" fillId="0" borderId="0" xfId="42" applyNumberFormat="1" applyFont="1" applyAlignment="1">
      <alignment horizontal="center"/>
    </xf>
    <xf numFmtId="0" fontId="0" fillId="0" borderId="0" xfId="0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kollegium.elte.hu/?module=ekif&amp;page=users&amp;subpage=photo&amp;id=VAMRABO.ELTE&amp;full=yes" TargetMode="External" /><Relationship Id="rId2" Type="http://schemas.openxmlformats.org/officeDocument/2006/relationships/hyperlink" Target="https://kollegium.elte.hu/?module=ekif&amp;page=users&amp;subpage=photo&amp;id=VAMRABO.ELTE&amp;full=yes" TargetMode="External" /><Relationship Id="rId3" Type="http://schemas.openxmlformats.org/officeDocument/2006/relationships/hyperlink" Target="https://kollegium.elte.hu/?module=ekif&amp;page=users&amp;subpage=photo&amp;id=VAMRABO.ELTE&amp;full=yes" TargetMode="External" /><Relationship Id="rId4" Type="http://schemas.openxmlformats.org/officeDocument/2006/relationships/hyperlink" Target="https://kollegium.elte.hu/?module=ekif&amp;page=users&amp;subpage=photo&amp;id=PEKQAAT.ELTE&amp;full=yes" TargetMode="External" /><Relationship Id="rId5" Type="http://schemas.openxmlformats.org/officeDocument/2006/relationships/hyperlink" Target="https://kollegium.elte.hu/?module=ekif&amp;page=users&amp;subpage=photo&amp;id=PEKQAAT.ELTE&amp;full=yes" TargetMode="External" /><Relationship Id="rId6" Type="http://schemas.openxmlformats.org/officeDocument/2006/relationships/hyperlink" Target="https://kollegium.elte.hu/?module=ekif&amp;page=users&amp;subpage=photo&amp;id=PEKQAAT.ELTE&amp;full=y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85</xdr:row>
      <xdr:rowOff>0</xdr:rowOff>
    </xdr:from>
    <xdr:ext cx="304800" cy="323850"/>
    <xdr:sp>
      <xdr:nvSpPr>
        <xdr:cNvPr id="1" name="Rectangle 1" descr="https://kollegium.elte.hu/?module=ekif&amp;page=users&amp;subpage=photo&amp;id=VAMRABO.ELTE&amp;max=100">
          <a:hlinkClick r:id="rId1"/>
        </xdr:cNvPr>
        <xdr:cNvSpPr>
          <a:spLocks noChangeAspect="1"/>
        </xdr:cNvSpPr>
      </xdr:nvSpPr>
      <xdr:spPr>
        <a:xfrm>
          <a:off x="1381125" y="16192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"/>
    <xdr:sp>
      <xdr:nvSpPr>
        <xdr:cNvPr id="2" name="AutoShape 247" descr="A böngészője lehet, hogy nem képes ezt a képet megjeleníteni."/>
        <xdr:cNvSpPr>
          <a:spLocks noChangeAspect="1"/>
        </xdr:cNvSpPr>
      </xdr:nvSpPr>
      <xdr:spPr>
        <a:xfrm>
          <a:off x="1381125" y="76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04800" cy="323850"/>
    <xdr:sp>
      <xdr:nvSpPr>
        <xdr:cNvPr id="3" name="Rectangle 3" descr="https://kollegium.elte.hu/?module=ekif&amp;page=users&amp;subpage=photo&amp;id=VAMRABO.ELTE&amp;max=100">
          <a:hlinkClick r:id="rId2"/>
        </xdr:cNvPr>
        <xdr:cNvSpPr>
          <a:spLocks noChangeAspect="1"/>
        </xdr:cNvSpPr>
      </xdr:nvSpPr>
      <xdr:spPr>
        <a:xfrm>
          <a:off x="1381125" y="16192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"/>
    <xdr:sp>
      <xdr:nvSpPr>
        <xdr:cNvPr id="4" name="Rectangle 4" descr="A böngészője lehet, hogy nem képes ezt a képet megjeleníteni."/>
        <xdr:cNvSpPr>
          <a:spLocks noChangeAspect="1"/>
        </xdr:cNvSpPr>
      </xdr:nvSpPr>
      <xdr:spPr>
        <a:xfrm>
          <a:off x="1381125" y="76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04800" cy="323850"/>
    <xdr:sp>
      <xdr:nvSpPr>
        <xdr:cNvPr id="5" name="Rectangle 5" descr="https://kollegium.elte.hu/?module=ekif&amp;page=users&amp;subpage=photo&amp;id=VAMRABO.ELTE&amp;max=100">
          <a:hlinkClick r:id="rId3"/>
        </xdr:cNvPr>
        <xdr:cNvSpPr>
          <a:spLocks noChangeAspect="1"/>
        </xdr:cNvSpPr>
      </xdr:nvSpPr>
      <xdr:spPr>
        <a:xfrm>
          <a:off x="1381125" y="16192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6" name="Rectangle 6" descr="A böngészője lehet, hogy nem képes ezt a képet megjeleníteni."/>
        <xdr:cNvSpPr>
          <a:spLocks noChangeAspect="1"/>
        </xdr:cNvSpPr>
      </xdr:nvSpPr>
      <xdr:spPr>
        <a:xfrm>
          <a:off x="1381125" y="19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" cy="9525"/>
    <xdr:sp>
      <xdr:nvSpPr>
        <xdr:cNvPr id="7" name="Rectangle 7" descr="A böngészője lehet, hogy nem képes ezt a képet megjeleníteni."/>
        <xdr:cNvSpPr>
          <a:spLocks noChangeAspect="1"/>
        </xdr:cNvSpPr>
      </xdr:nvSpPr>
      <xdr:spPr>
        <a:xfrm>
          <a:off x="1381125" y="285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04800" cy="257175"/>
    <xdr:sp>
      <xdr:nvSpPr>
        <xdr:cNvPr id="8" name="Rectangle 8" descr="https://kollegium.elte.hu/?module=ekif&amp;page=users&amp;subpage=photo&amp;id=PEKQAAT.ELTE&amp;max=100">
          <a:hlinkClick r:id="rId4"/>
        </xdr:cNvPr>
        <xdr:cNvSpPr>
          <a:spLocks noChangeAspect="1"/>
        </xdr:cNvSpPr>
      </xdr:nvSpPr>
      <xdr:spPr>
        <a:xfrm>
          <a:off x="1381125" y="108585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04800" cy="228600"/>
    <xdr:sp>
      <xdr:nvSpPr>
        <xdr:cNvPr id="9" name="Rectangle 9" descr="https://kollegium.elte.hu/?module=ekif&amp;page=users&amp;subpage=photo&amp;id=PEKQAAT.ELTE&amp;max=100">
          <a:hlinkClick r:id="rId5"/>
        </xdr:cNvPr>
        <xdr:cNvSpPr>
          <a:spLocks noChangeAspect="1"/>
        </xdr:cNvSpPr>
      </xdr:nvSpPr>
      <xdr:spPr>
        <a:xfrm>
          <a:off x="1381125" y="160020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04800" cy="228600"/>
    <xdr:sp>
      <xdr:nvSpPr>
        <xdr:cNvPr id="10" name="Rectangle 10" descr="https://kollegium.elte.hu/?module=ekif&amp;page=users&amp;subpage=photo&amp;id=PEKQAAT.ELTE&amp;max=100">
          <a:hlinkClick r:id="rId6"/>
        </xdr:cNvPr>
        <xdr:cNvSpPr>
          <a:spLocks noChangeAspect="1"/>
        </xdr:cNvSpPr>
      </xdr:nvSpPr>
      <xdr:spPr>
        <a:xfrm>
          <a:off x="1381125" y="112395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83</xdr:row>
      <xdr:rowOff>180975</xdr:rowOff>
    </xdr:from>
    <xdr:to>
      <xdr:col>1</xdr:col>
      <xdr:colOff>304800</xdr:colOff>
      <xdr:row>85</xdr:row>
      <xdr:rowOff>19050</xdr:rowOff>
    </xdr:to>
    <xdr:sp>
      <xdr:nvSpPr>
        <xdr:cNvPr id="11" name="Rectangle 9" descr="https://kollegium.elte.hu/?module=ekif&amp;page=users&amp;subpage=photo&amp;id=PEKQAAT.ELTE&amp;max=100"/>
        <xdr:cNvSpPr>
          <a:spLocks noChangeAspect="1"/>
        </xdr:cNvSpPr>
      </xdr:nvSpPr>
      <xdr:spPr>
        <a:xfrm>
          <a:off x="1381125" y="1599247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171450</xdr:rowOff>
    </xdr:from>
    <xdr:to>
      <xdr:col>1</xdr:col>
      <xdr:colOff>304800</xdr:colOff>
      <xdr:row>86</xdr:row>
      <xdr:rowOff>104775</xdr:rowOff>
    </xdr:to>
    <xdr:sp>
      <xdr:nvSpPr>
        <xdr:cNvPr id="12" name="Rectangle 5" descr="https://kollegium.elte.hu/?module=ekif&amp;page=users&amp;subpage=photo&amp;id=VAMRABO.ELTE&amp;max=100"/>
        <xdr:cNvSpPr>
          <a:spLocks noChangeAspect="1"/>
        </xdr:cNvSpPr>
      </xdr:nvSpPr>
      <xdr:spPr>
        <a:xfrm>
          <a:off x="1381125" y="16173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171450</xdr:rowOff>
    </xdr:from>
    <xdr:to>
      <xdr:col>1</xdr:col>
      <xdr:colOff>304800</xdr:colOff>
      <xdr:row>86</xdr:row>
      <xdr:rowOff>104775</xdr:rowOff>
    </xdr:to>
    <xdr:sp>
      <xdr:nvSpPr>
        <xdr:cNvPr id="13" name="Rectangle 3" descr="https://kollegium.elte.hu/?module=ekif&amp;page=users&amp;subpage=photo&amp;id=VAMRABO.ELTE&amp;max=100"/>
        <xdr:cNvSpPr>
          <a:spLocks noChangeAspect="1"/>
        </xdr:cNvSpPr>
      </xdr:nvSpPr>
      <xdr:spPr>
        <a:xfrm>
          <a:off x="1381125" y="16173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171450</xdr:rowOff>
    </xdr:from>
    <xdr:to>
      <xdr:col>1</xdr:col>
      <xdr:colOff>304800</xdr:colOff>
      <xdr:row>86</xdr:row>
      <xdr:rowOff>104775</xdr:rowOff>
    </xdr:to>
    <xdr:sp>
      <xdr:nvSpPr>
        <xdr:cNvPr id="14" name="Rectangle 1" descr="https://kollegium.elte.hu/?module=ekif&amp;page=users&amp;subpage=photo&amp;id=VAMRABO.ELTE&amp;max=100"/>
        <xdr:cNvSpPr>
          <a:spLocks noChangeAspect="1"/>
        </xdr:cNvSpPr>
      </xdr:nvSpPr>
      <xdr:spPr>
        <a:xfrm>
          <a:off x="1381125" y="16173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161925</xdr:rowOff>
    </xdr:from>
    <xdr:to>
      <xdr:col>1</xdr:col>
      <xdr:colOff>304800</xdr:colOff>
      <xdr:row>60</xdr:row>
      <xdr:rowOff>0</xdr:rowOff>
    </xdr:to>
    <xdr:sp>
      <xdr:nvSpPr>
        <xdr:cNvPr id="15" name="Rectangle 10" descr="https://kollegium.elte.hu/?module=ekif&amp;page=users&amp;subpage=photo&amp;id=PEKQAAT.ELTE&amp;max=100"/>
        <xdr:cNvSpPr>
          <a:spLocks noChangeAspect="1"/>
        </xdr:cNvSpPr>
      </xdr:nvSpPr>
      <xdr:spPr>
        <a:xfrm>
          <a:off x="1381125" y="1121092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304800</xdr:colOff>
      <xdr:row>58</xdr:row>
      <xdr:rowOff>47625</xdr:rowOff>
    </xdr:to>
    <xdr:sp>
      <xdr:nvSpPr>
        <xdr:cNvPr id="16" name="Rectangle 8" descr="https://kollegium.elte.hu/?module=ekif&amp;page=users&amp;subpage=photo&amp;id=PEKQAAT.ELTE&amp;max=100"/>
        <xdr:cNvSpPr>
          <a:spLocks noChangeAspect="1"/>
        </xdr:cNvSpPr>
      </xdr:nvSpPr>
      <xdr:spPr>
        <a:xfrm>
          <a:off x="1381125" y="10848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>
      <xdr:nvSpPr>
        <xdr:cNvPr id="17" name="Rectangle 7" descr="A böngészője lehet, hogy nem képes ezt a képet megjeleníteni."/>
        <xdr:cNvSpPr>
          <a:spLocks noChangeAspect="1"/>
        </xdr:cNvSpPr>
      </xdr:nvSpPr>
      <xdr:spPr>
        <a:xfrm>
          <a:off x="1381125" y="285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9525</xdr:colOff>
      <xdr:row>3</xdr:row>
      <xdr:rowOff>190500</xdr:rowOff>
    </xdr:to>
    <xdr:sp>
      <xdr:nvSpPr>
        <xdr:cNvPr id="18" name="Rectangle 4" descr="A böngészője lehet, hogy nem képes ezt a képet megjeleníteni."/>
        <xdr:cNvSpPr>
          <a:spLocks noChangeAspect="1"/>
        </xdr:cNvSpPr>
      </xdr:nvSpPr>
      <xdr:spPr>
        <a:xfrm>
          <a:off x="1381125" y="7524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9525</xdr:colOff>
      <xdr:row>3</xdr:row>
      <xdr:rowOff>190500</xdr:rowOff>
    </xdr:to>
    <xdr:sp>
      <xdr:nvSpPr>
        <xdr:cNvPr id="19" name="AutoShape 247" descr="A böngészője lehet, hogy nem képes ezt a képet megjeleníteni."/>
        <xdr:cNvSpPr>
          <a:spLocks noChangeAspect="1"/>
        </xdr:cNvSpPr>
      </xdr:nvSpPr>
      <xdr:spPr>
        <a:xfrm>
          <a:off x="1381125" y="7524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sp>
      <xdr:nvSpPr>
        <xdr:cNvPr id="20" name="Rectangle 6" descr="A böngészője lehet, hogy nem képes ezt a képet megjeleníteni."/>
        <xdr:cNvSpPr>
          <a:spLocks noChangeAspect="1"/>
        </xdr:cNvSpPr>
      </xdr:nvSpPr>
      <xdr:spPr>
        <a:xfrm>
          <a:off x="1381125" y="19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tr.elte.hu/etrweb/email_kuldese.asp?eha=BAZOABT.ELTE" TargetMode="External" /><Relationship Id="rId2" Type="http://schemas.openxmlformats.org/officeDocument/2006/relationships/hyperlink" Target="https://etr.elte.hu/etrweb/email_kuldese.asp?eha=BAVOAAT.ELTE" TargetMode="External" /><Relationship Id="rId3" Type="http://schemas.openxmlformats.org/officeDocument/2006/relationships/hyperlink" Target="https://etr.elte.hu/etrweb/email_kuldese.asp?eha=BEDOABT.ELTE" TargetMode="External" /><Relationship Id="rId4" Type="http://schemas.openxmlformats.org/officeDocument/2006/relationships/hyperlink" Target="https://etr.elte.hu/etrweb/email_kuldese.asp?eha=CSBOADT.ELTE" TargetMode="External" /><Relationship Id="rId5" Type="http://schemas.openxmlformats.org/officeDocument/2006/relationships/hyperlink" Target="https://etr.elte.hu/etrweb/email_kuldese.asp?eha=BEMPACT.ELTE" TargetMode="External" /><Relationship Id="rId6" Type="http://schemas.openxmlformats.org/officeDocument/2006/relationships/hyperlink" Target="https://etr.elte.hu/etrweb/email_kuldese.asp?eha=CSGOAAT.ELTE" TargetMode="External" /><Relationship Id="rId7" Type="http://schemas.openxmlformats.org/officeDocument/2006/relationships/hyperlink" Target="https://etr.elte.hu/etrweb/email_kuldese.asp?eha=DOLOAAT.ELTE" TargetMode="External" /><Relationship Id="rId8" Type="http://schemas.openxmlformats.org/officeDocument/2006/relationships/hyperlink" Target="https://etr.elte.hu/etrweb/email_kuldese.asp?eha=DRGOAAT.ELTE" TargetMode="External" /><Relationship Id="rId9" Type="http://schemas.openxmlformats.org/officeDocument/2006/relationships/hyperlink" Target="https://etr.elte.hu/etrweb/email_kuldese.asp?eha=FAAOABT.ELTE" TargetMode="External" /><Relationship Id="rId10" Type="http://schemas.openxmlformats.org/officeDocument/2006/relationships/hyperlink" Target="https://etr.elte.hu/etrweb/email_kuldese.asp?eha=FEBPABT.ELTE" TargetMode="External" /><Relationship Id="rId11" Type="http://schemas.openxmlformats.org/officeDocument/2006/relationships/hyperlink" Target="https://etr.elte.hu/etrweb/email_kuldese.asp?eha=FRAOAAT.ELTE" TargetMode="External" /><Relationship Id="rId12" Type="http://schemas.openxmlformats.org/officeDocument/2006/relationships/hyperlink" Target="https://etr.elte.hu/etrweb/email_kuldese.asp?eha=GLGOAAT.ELTE" TargetMode="External" /><Relationship Id="rId13" Type="http://schemas.openxmlformats.org/officeDocument/2006/relationships/hyperlink" Target="https://etr.elte.hu/etrweb/email_kuldese.asp?eha=GOBOAAT.ELTE" TargetMode="External" /><Relationship Id="rId14" Type="http://schemas.openxmlformats.org/officeDocument/2006/relationships/hyperlink" Target="https://etr.elte.hu/etrweb/email_kuldese.asp?eha=HOBPABT.ELTE" TargetMode="External" /><Relationship Id="rId15" Type="http://schemas.openxmlformats.org/officeDocument/2006/relationships/hyperlink" Target="https://etr.elte.hu/etrweb/email_kuldese.asp?eha=HUBPAAT.ELTE" TargetMode="External" /><Relationship Id="rId16" Type="http://schemas.openxmlformats.org/officeDocument/2006/relationships/hyperlink" Target="https://etr.elte.hu/etrweb/email_kuldese.asp?eha=IGARAAT.ELTE" TargetMode="External" /><Relationship Id="rId17" Type="http://schemas.openxmlformats.org/officeDocument/2006/relationships/hyperlink" Target="https://etr.elte.hu/etrweb/email_kuldese.asp?eha=JAZOAAT.ELTE" TargetMode="External" /><Relationship Id="rId18" Type="http://schemas.openxmlformats.org/officeDocument/2006/relationships/hyperlink" Target="https://etr.elte.hu/etrweb/email_kuldese.asp?eha=JEPOAAT.ELTE" TargetMode="External" /><Relationship Id="rId19" Type="http://schemas.openxmlformats.org/officeDocument/2006/relationships/hyperlink" Target="https://etr.elte.hu/etrweb/email_kuldese.asp?eha=KEDQAAT.ELTE" TargetMode="External" /><Relationship Id="rId20" Type="http://schemas.openxmlformats.org/officeDocument/2006/relationships/hyperlink" Target="https://etr.elte.hu/etrweb/email_kuldese.asp?eha=KOBOAET.ELTE" TargetMode="External" /><Relationship Id="rId21" Type="http://schemas.openxmlformats.org/officeDocument/2006/relationships/hyperlink" Target="https://etr.elte.hu/etrweb/email_kuldese.asp?eha=LEAPAAT.ELTE" TargetMode="External" /><Relationship Id="rId22" Type="http://schemas.openxmlformats.org/officeDocument/2006/relationships/hyperlink" Target="https://etr.elte.hu/etrweb/email_kuldese.asp?eha=MALOABT.ELTE" TargetMode="External" /><Relationship Id="rId23" Type="http://schemas.openxmlformats.org/officeDocument/2006/relationships/hyperlink" Target="https://etr.elte.hu/etrweb/email_kuldese.asp?eha=MAKPAAT.ELTE" TargetMode="External" /><Relationship Id="rId24" Type="http://schemas.openxmlformats.org/officeDocument/2006/relationships/hyperlink" Target="https://etr.elte.hu/etrweb/email_kuldese.asp?eha=MEGOAAT.ELTE" TargetMode="External" /><Relationship Id="rId25" Type="http://schemas.openxmlformats.org/officeDocument/2006/relationships/hyperlink" Target="https://etr.elte.hu/etrweb/email_kuldese.asp?eha=PAGPADT.ELTE" TargetMode="External" /><Relationship Id="rId26" Type="http://schemas.openxmlformats.org/officeDocument/2006/relationships/hyperlink" Target="https://etr.elte.hu/etrweb/email_kuldese.asp?eha=PAAOAAT.ELTE" TargetMode="External" /><Relationship Id="rId27" Type="http://schemas.openxmlformats.org/officeDocument/2006/relationships/hyperlink" Target="https://etr.elte.hu/etrweb/email_kuldese.asp?eha=SAFOAAT.ELTE" TargetMode="External" /><Relationship Id="rId28" Type="http://schemas.openxmlformats.org/officeDocument/2006/relationships/hyperlink" Target="https://etr.elte.hu/etrweb/email_kuldese.asp?eha=SAJQAAT.ELTE" TargetMode="External" /><Relationship Id="rId29" Type="http://schemas.openxmlformats.org/officeDocument/2006/relationships/hyperlink" Target="https://etr.elte.hu/etrweb/email_kuldese.asp?eha=SODOABT.ELTE" TargetMode="External" /><Relationship Id="rId30" Type="http://schemas.openxmlformats.org/officeDocument/2006/relationships/hyperlink" Target="https://etr.elte.hu/etrweb/email_kuldese.asp?eha=VOTRAAT.ELTE" TargetMode="External" /><Relationship Id="rId31" Type="http://schemas.openxmlformats.org/officeDocument/2006/relationships/hyperlink" Target="https://etr.elte.hu/etrweb/email_kuldese.asp?eha=VIZOACT.ELTE" TargetMode="External" /><Relationship Id="rId32" Type="http://schemas.openxmlformats.org/officeDocument/2006/relationships/hyperlink" Target="https://etr.elte.hu/etrweb/email_kuldese.asp?eha=VAEPAAT.ELTE" TargetMode="External" /><Relationship Id="rId33" Type="http://schemas.openxmlformats.org/officeDocument/2006/relationships/hyperlink" Target="https://etr.elte.hu/etrweb/email_kuldese.asp?eha=UDBOAAT.ELTE" TargetMode="External" /><Relationship Id="rId34" Type="http://schemas.openxmlformats.org/officeDocument/2006/relationships/hyperlink" Target="https://etr.elte.hu/etrweb/email_kuldese.asp?eha=TUEOAAT.ELTE" TargetMode="External" /><Relationship Id="rId35" Type="http://schemas.openxmlformats.org/officeDocument/2006/relationships/hyperlink" Target="https://etr.elte.hu/etrweb/email_kuldese.asp?eha=TOJPAAT.ELTE" TargetMode="External" /><Relationship Id="rId36" Type="http://schemas.openxmlformats.org/officeDocument/2006/relationships/hyperlink" Target="https://etr.elte.hu/etrweb/email_kuldese.asp?eha=TOIRAAT.ELTE" TargetMode="External" /><Relationship Id="rId37" Type="http://schemas.openxmlformats.org/officeDocument/2006/relationships/hyperlink" Target="https://etr.elte.hu/etrweb/email_kuldese.asp?eha=SZAPAKT.ELTE" TargetMode="External" /><Relationship Id="rId38" Type="http://schemas.openxmlformats.org/officeDocument/2006/relationships/hyperlink" Target="https://etr.elte.hu/etrweb/email_kuldese.asp?eha=SZDOADT.ELTE" TargetMode="External" /><Relationship Id="rId39" Type="http://schemas.openxmlformats.org/officeDocument/2006/relationships/hyperlink" Target="https://etr.elte.hu/etrweb/email_kuldese.asp?eha=SZGOABT.ELTE" TargetMode="External" /><Relationship Id="rId40" Type="http://schemas.openxmlformats.org/officeDocument/2006/relationships/hyperlink" Target="https://etr.elte.hu/etrweb/email_kuldese.asp?eha=SZIRABT.ELTE" TargetMode="External" /><Relationship Id="rId41" Type="http://schemas.openxmlformats.org/officeDocument/2006/relationships/hyperlink" Target="https://to.etr.elte.hu/etrweb/email_kuldese.asp?eha=TASOABT.ELTE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etr.elte.hu/etrweb/email_kuldese.asp?eha=PLDSAAT.ELTE" TargetMode="External" /><Relationship Id="rId2" Type="http://schemas.openxmlformats.org/officeDocument/2006/relationships/hyperlink" Target="https://etr.elte.hu/etrweb/email_kuldese.asp?eha=NAKSACT.ELTE" TargetMode="External" /><Relationship Id="rId3" Type="http://schemas.openxmlformats.org/officeDocument/2006/relationships/hyperlink" Target="https://etr.elte.hu/etrweb/email_kuldese.asp?eha=SZRQABT.ELTE" TargetMode="External" /><Relationship Id="rId4" Type="http://schemas.openxmlformats.org/officeDocument/2006/relationships/hyperlink" Target="https://etr.elte.hu/etrweb/email_kuldese.asp?eha=BLASAAT.ELTE" TargetMode="External" /><Relationship Id="rId5" Type="http://schemas.openxmlformats.org/officeDocument/2006/relationships/hyperlink" Target="https://etr.elte.hu/etrweb/email_kuldese.asp?eha=BOARACT.ELTE" TargetMode="External" /><Relationship Id="rId6" Type="http://schemas.openxmlformats.org/officeDocument/2006/relationships/hyperlink" Target="https://etr.elte.hu/etrweb/email_kuldese.asp?eha=CZSSAAT.ELTE" TargetMode="External" /><Relationship Id="rId7" Type="http://schemas.openxmlformats.org/officeDocument/2006/relationships/hyperlink" Target="https://etr.elte.hu/etrweb/email_kuldese.asp?eha=JAARAAT.ELTE" TargetMode="External" /><Relationship Id="rId8" Type="http://schemas.openxmlformats.org/officeDocument/2006/relationships/hyperlink" Target="https://etr.elte.hu/etrweb/email_kuldese.asp?eha=MAENACT.ELTE" TargetMode="External" /><Relationship Id="rId9" Type="http://schemas.openxmlformats.org/officeDocument/2006/relationships/hyperlink" Target="https://etr.elte.hu/etrweb/email_kuldese.asp?eha=REESABT.ELTE" TargetMode="External" /><Relationship Id="rId10" Type="http://schemas.openxmlformats.org/officeDocument/2006/relationships/hyperlink" Target="https://etr.elte.hu/etrweb/email_kuldese.asp?eha=TUTRABT.ELTE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kollegium.elte.hu/?module=ekif&amp;page=users&amp;subpage=info&amp;id=KAIPACB.ELTE" TargetMode="External" /><Relationship Id="rId2" Type="http://schemas.openxmlformats.org/officeDocument/2006/relationships/hyperlink" Target="https://kollegium.elte.hu/?module=ekif&amp;page=users&amp;subpage=info&amp;id=EIEQAAT.ELTE" TargetMode="External" /><Relationship Id="rId3" Type="http://schemas.openxmlformats.org/officeDocument/2006/relationships/hyperlink" Target="https://etr.elte.hu/etrweb/email_kuldese.asp?eha=BAEQABT.ELTE" TargetMode="External" /><Relationship Id="rId4" Type="http://schemas.openxmlformats.org/officeDocument/2006/relationships/hyperlink" Target="https://etr.elte.hu/etrweb/email_kuldese.asp?eha=BABQAAB.ELTE" TargetMode="External" /><Relationship Id="rId5" Type="http://schemas.openxmlformats.org/officeDocument/2006/relationships/hyperlink" Target="https://etr.elte.hu/etrweb/email_kuldese.asp?eha=CHARAAB.ELTE" TargetMode="External" /><Relationship Id="rId6" Type="http://schemas.openxmlformats.org/officeDocument/2006/relationships/hyperlink" Target="https://etr.elte.hu/etrweb/email_kuldese.asp?eha=CSPRAAP.ELTE" TargetMode="External" /><Relationship Id="rId7" Type="http://schemas.openxmlformats.org/officeDocument/2006/relationships/hyperlink" Target="https://etr.elte.hu/etrweb/email_kuldese.asp?eha=CSSPAAI.ELTE" TargetMode="External" /><Relationship Id="rId8" Type="http://schemas.openxmlformats.org/officeDocument/2006/relationships/hyperlink" Target="https://kollegium.elte.hu/?module=ekif&amp;page=users&amp;subpage=photo&amp;id=DEDPABT.ELTE&amp;full=yes" TargetMode="External" /><Relationship Id="rId9" Type="http://schemas.openxmlformats.org/officeDocument/2006/relationships/hyperlink" Target="https://kollegium.elte.hu/?module=ekif&amp;page=users&amp;subpage=photo&amp;id=EIEQAAT.ELTE&amp;full=yes" TargetMode="External" /><Relationship Id="rId10" Type="http://schemas.openxmlformats.org/officeDocument/2006/relationships/hyperlink" Target="https://etr.elte.hu/etrweb/email_kuldese.asp?eha=FOKSABB.ELTE" TargetMode="External" /><Relationship Id="rId11" Type="http://schemas.openxmlformats.org/officeDocument/2006/relationships/hyperlink" Target="https://etr.elte.hu/etrweb/email_kuldese.asp?eha=FOAQABT.ELTE" TargetMode="External" /><Relationship Id="rId12" Type="http://schemas.openxmlformats.org/officeDocument/2006/relationships/hyperlink" Target="https://etr.elte.hu/etrweb/email_kuldese.asp?eha=KALQACB.ELTE" TargetMode="External" /><Relationship Id="rId13" Type="http://schemas.openxmlformats.org/officeDocument/2006/relationships/hyperlink" Target="https://etr.elte.hu/etrweb/email_kuldese.asp?eha=KRPMABT.ELTE" TargetMode="External" /><Relationship Id="rId14" Type="http://schemas.openxmlformats.org/officeDocument/2006/relationships/hyperlink" Target="https://etr.elte.hu/etrweb/email_kuldese.asp?eha=LIGRAAP.ELTE" TargetMode="External" /><Relationship Id="rId15" Type="http://schemas.openxmlformats.org/officeDocument/2006/relationships/hyperlink" Target="https://etr.elte.hu/etrweb/email_kuldese.asp?eha=LIBQAAT.ELTE" TargetMode="External" /><Relationship Id="rId16" Type="http://schemas.openxmlformats.org/officeDocument/2006/relationships/hyperlink" Target="https://etr.elte.hu/etrweb/email_kuldese.asp?eha=MIBSAAB.ELTE" TargetMode="External" /><Relationship Id="rId17" Type="http://schemas.openxmlformats.org/officeDocument/2006/relationships/hyperlink" Target="https://etr.elte.hu/etrweb/email_kuldese.asp?eha=MIMPAAP.ELTE" TargetMode="External" /><Relationship Id="rId18" Type="http://schemas.openxmlformats.org/officeDocument/2006/relationships/hyperlink" Target="https://kollegium.elte.hu/?module=ekif&amp;page=users&amp;subpage=photo&amp;id=MOZQAAT.ELTE&amp;full=yes" TargetMode="External" /><Relationship Id="rId19" Type="http://schemas.openxmlformats.org/officeDocument/2006/relationships/hyperlink" Target="https://etr.elte.hu/etrweb/email_kuldese.asp?eha=NERNAAP.ELTE" TargetMode="External" /><Relationship Id="rId20" Type="http://schemas.openxmlformats.org/officeDocument/2006/relationships/hyperlink" Target="https://etr.elte.hu/etrweb/email_kuldese.asp?eha=NENQAAB.ELTE" TargetMode="External" /><Relationship Id="rId21" Type="http://schemas.openxmlformats.org/officeDocument/2006/relationships/hyperlink" Target="https://etr.elte.hu/etrweb/email_kuldese.asp?eha=SINSAAB.ELTE" TargetMode="External" /><Relationship Id="rId22" Type="http://schemas.openxmlformats.org/officeDocument/2006/relationships/hyperlink" Target="https://etr.elte.hu/etrweb/email_kuldese.asp?eha=TOJEAWT.ELTE" TargetMode="External" /><Relationship Id="rId2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o.etr.elte.hu/etrweb/email_kuldese.asp?eha=ASBPAAT.ELTE" TargetMode="External" /><Relationship Id="rId2" Type="http://schemas.openxmlformats.org/officeDocument/2006/relationships/hyperlink" Target="https://to.etr.elte.hu/etrweb/email_kuldese.asp?eha=DAARAAT.ELTE" TargetMode="External" /><Relationship Id="rId3" Type="http://schemas.openxmlformats.org/officeDocument/2006/relationships/hyperlink" Target="https://to.etr.elte.hu/etrweb/email_kuldese.asp?eha=TUEOAAT.ELTE" TargetMode="External" /><Relationship Id="rId4" Type="http://schemas.openxmlformats.org/officeDocument/2006/relationships/hyperlink" Target="https://to.etr.elte.hu/etrweb/email_kuldese.asp?eha=RATQABT.ELTE" TargetMode="External" /><Relationship Id="rId5" Type="http://schemas.openxmlformats.org/officeDocument/2006/relationships/hyperlink" Target="https://to.etr.elte.hu/etrweb/email_kuldese.asp?eha=FODPAAT.ELTE" TargetMode="External" /><Relationship Id="rId6" Type="http://schemas.openxmlformats.org/officeDocument/2006/relationships/hyperlink" Target="https://to.etr.elte.hu/etrweb/email_kuldese.asp?eha=HEGRADT.ELTE" TargetMode="External" /><Relationship Id="rId7" Type="http://schemas.openxmlformats.org/officeDocument/2006/relationships/hyperlink" Target="https://to.etr.elte.hu/etrweb/email_kuldese.asp?eha=POAOACT.ELTE" TargetMode="External" /><Relationship Id="rId8" Type="http://schemas.openxmlformats.org/officeDocument/2006/relationships/hyperlink" Target="https://to.etr.elte.hu/etrweb/email_kuldese.asp?eha=LADRAAT.ELTE" TargetMode="External" /><Relationship Id="rId9" Type="http://schemas.openxmlformats.org/officeDocument/2006/relationships/hyperlink" Target="https://to.etr.elte.hu/etrweb/email_kuldese.asp?eha=SLRPAAT.ELTE" TargetMode="External" /><Relationship Id="rId10" Type="http://schemas.openxmlformats.org/officeDocument/2006/relationships/hyperlink" Target="https://to.etr.elte.hu/etrweb/email_kuldese.asp?eha=VETHAAT.ELT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tabColor theme="6" tint="-0.24997000396251678"/>
  </sheetPr>
  <dimension ref="A1:E4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1.00390625" style="0" bestFit="1" customWidth="1"/>
    <col min="2" max="2" width="17.8515625" style="0" bestFit="1" customWidth="1"/>
    <col min="5" max="5" width="19.28125" style="0" bestFit="1" customWidth="1"/>
  </cols>
  <sheetData>
    <row r="1" spans="1:3" s="1" customFormat="1" ht="15">
      <c r="A1" s="1" t="s">
        <v>0</v>
      </c>
      <c r="B1" s="1" t="s">
        <v>59</v>
      </c>
      <c r="C1" s="1" t="s">
        <v>60</v>
      </c>
    </row>
    <row r="2" spans="1:5" ht="15">
      <c r="A2" t="s">
        <v>61</v>
      </c>
      <c r="B2" t="s">
        <v>62</v>
      </c>
      <c r="C2">
        <v>20000</v>
      </c>
      <c r="E2" t="s">
        <v>179</v>
      </c>
    </row>
    <row r="3" spans="1:5" ht="15">
      <c r="A3" t="s">
        <v>63</v>
      </c>
      <c r="B3" t="s">
        <v>64</v>
      </c>
      <c r="C3">
        <v>20000</v>
      </c>
      <c r="E3" t="s">
        <v>179</v>
      </c>
    </row>
    <row r="4" spans="1:5" ht="15">
      <c r="A4" t="s">
        <v>65</v>
      </c>
      <c r="B4" t="s">
        <v>66</v>
      </c>
      <c r="C4">
        <v>20000</v>
      </c>
      <c r="E4" t="s">
        <v>179</v>
      </c>
    </row>
    <row r="5" spans="1:5" ht="15">
      <c r="A5" t="s">
        <v>67</v>
      </c>
      <c r="B5" t="s">
        <v>68</v>
      </c>
      <c r="C5">
        <v>20000</v>
      </c>
      <c r="E5" t="s">
        <v>179</v>
      </c>
    </row>
    <row r="6" spans="1:5" ht="15">
      <c r="A6" t="s">
        <v>69</v>
      </c>
      <c r="B6" t="s">
        <v>70</v>
      </c>
      <c r="C6">
        <v>20000</v>
      </c>
      <c r="E6" t="s">
        <v>179</v>
      </c>
    </row>
    <row r="7" spans="1:5" ht="15">
      <c r="A7" t="s">
        <v>71</v>
      </c>
      <c r="B7" t="s">
        <v>72</v>
      </c>
      <c r="C7">
        <v>20000</v>
      </c>
      <c r="E7" t="s">
        <v>179</v>
      </c>
    </row>
    <row r="8" spans="1:5" ht="15">
      <c r="A8" t="s">
        <v>73</v>
      </c>
      <c r="B8" t="s">
        <v>74</v>
      </c>
      <c r="C8">
        <v>20000</v>
      </c>
      <c r="E8" t="s">
        <v>179</v>
      </c>
    </row>
    <row r="9" spans="1:5" ht="15">
      <c r="A9" t="s">
        <v>75</v>
      </c>
      <c r="B9" t="s">
        <v>76</v>
      </c>
      <c r="C9">
        <v>20000</v>
      </c>
      <c r="E9" t="s">
        <v>179</v>
      </c>
    </row>
    <row r="10" spans="1:5" ht="15">
      <c r="A10" t="s">
        <v>77</v>
      </c>
      <c r="B10" t="s">
        <v>78</v>
      </c>
      <c r="C10">
        <v>20000</v>
      </c>
      <c r="E10" t="s">
        <v>179</v>
      </c>
    </row>
    <row r="11" spans="1:5" ht="15">
      <c r="A11" t="s">
        <v>79</v>
      </c>
      <c r="B11" t="s">
        <v>80</v>
      </c>
      <c r="C11">
        <v>20000</v>
      </c>
      <c r="E11" t="s">
        <v>179</v>
      </c>
    </row>
    <row r="12" spans="1:5" ht="15">
      <c r="A12" t="s">
        <v>81</v>
      </c>
      <c r="B12" t="s">
        <v>82</v>
      </c>
      <c r="C12">
        <v>20000</v>
      </c>
      <c r="E12" t="s">
        <v>179</v>
      </c>
    </row>
    <row r="13" spans="1:5" ht="15">
      <c r="A13" t="s">
        <v>83</v>
      </c>
      <c r="B13" t="s">
        <v>84</v>
      </c>
      <c r="C13">
        <v>20000</v>
      </c>
      <c r="E13" t="s">
        <v>179</v>
      </c>
    </row>
    <row r="14" spans="1:5" ht="15">
      <c r="A14" t="s">
        <v>85</v>
      </c>
      <c r="B14" t="s">
        <v>86</v>
      </c>
      <c r="C14">
        <v>20000</v>
      </c>
      <c r="E14" t="s">
        <v>179</v>
      </c>
    </row>
    <row r="15" spans="1:5" ht="15">
      <c r="A15" t="s">
        <v>87</v>
      </c>
      <c r="B15" t="s">
        <v>88</v>
      </c>
      <c r="C15">
        <v>20000</v>
      </c>
      <c r="E15" t="s">
        <v>179</v>
      </c>
    </row>
    <row r="16" spans="1:5" ht="15">
      <c r="A16" t="s">
        <v>89</v>
      </c>
      <c r="B16" t="s">
        <v>90</v>
      </c>
      <c r="C16">
        <v>20000</v>
      </c>
      <c r="E16" t="s">
        <v>179</v>
      </c>
    </row>
    <row r="17" spans="1:5" ht="15">
      <c r="A17" t="s">
        <v>91</v>
      </c>
      <c r="B17" t="s">
        <v>92</v>
      </c>
      <c r="C17">
        <v>20000</v>
      </c>
      <c r="E17" t="s">
        <v>179</v>
      </c>
    </row>
    <row r="18" spans="1:5" ht="15">
      <c r="A18" t="s">
        <v>93</v>
      </c>
      <c r="B18" t="s">
        <v>94</v>
      </c>
      <c r="C18">
        <v>20000</v>
      </c>
      <c r="E18" t="s">
        <v>179</v>
      </c>
    </row>
    <row r="19" spans="1:5" ht="15">
      <c r="A19" t="s">
        <v>95</v>
      </c>
      <c r="B19" t="s">
        <v>96</v>
      </c>
      <c r="C19">
        <v>20000</v>
      </c>
      <c r="E19" t="s">
        <v>179</v>
      </c>
    </row>
    <row r="20" spans="1:5" ht="15">
      <c r="A20" t="s">
        <v>97</v>
      </c>
      <c r="B20" t="s">
        <v>98</v>
      </c>
      <c r="C20">
        <v>20000</v>
      </c>
      <c r="E20" t="s">
        <v>179</v>
      </c>
    </row>
    <row r="21" spans="1:5" ht="15">
      <c r="A21" t="s">
        <v>99</v>
      </c>
      <c r="B21" t="s">
        <v>100</v>
      </c>
      <c r="C21">
        <v>20000</v>
      </c>
      <c r="E21" t="s">
        <v>179</v>
      </c>
    </row>
    <row r="22" spans="1:5" ht="15">
      <c r="A22" t="s">
        <v>101</v>
      </c>
      <c r="B22" t="s">
        <v>102</v>
      </c>
      <c r="C22">
        <v>20000</v>
      </c>
      <c r="E22" t="s">
        <v>179</v>
      </c>
    </row>
    <row r="23" spans="1:5" ht="15">
      <c r="A23" t="s">
        <v>103</v>
      </c>
      <c r="B23" t="s">
        <v>104</v>
      </c>
      <c r="C23">
        <v>20000</v>
      </c>
      <c r="E23" t="s">
        <v>179</v>
      </c>
    </row>
    <row r="24" spans="1:5" ht="15">
      <c r="A24" t="s">
        <v>105</v>
      </c>
      <c r="B24" t="s">
        <v>106</v>
      </c>
      <c r="C24">
        <v>20000</v>
      </c>
      <c r="E24" t="s">
        <v>179</v>
      </c>
    </row>
    <row r="25" spans="1:5" ht="15">
      <c r="A25" t="s">
        <v>107</v>
      </c>
      <c r="B25" t="s">
        <v>108</v>
      </c>
      <c r="C25">
        <v>20000</v>
      </c>
      <c r="E25" t="s">
        <v>179</v>
      </c>
    </row>
    <row r="26" spans="1:5" ht="15">
      <c r="A26" t="s">
        <v>27</v>
      </c>
      <c r="B26" t="s">
        <v>109</v>
      </c>
      <c r="C26">
        <v>20000</v>
      </c>
      <c r="E26" t="s">
        <v>179</v>
      </c>
    </row>
    <row r="27" spans="1:5" ht="15">
      <c r="A27" t="s">
        <v>110</v>
      </c>
      <c r="B27" t="s">
        <v>111</v>
      </c>
      <c r="C27">
        <v>20000</v>
      </c>
      <c r="E27" t="s">
        <v>179</v>
      </c>
    </row>
    <row r="28" spans="1:5" ht="15">
      <c r="A28" t="s">
        <v>112</v>
      </c>
      <c r="B28" t="s">
        <v>113</v>
      </c>
      <c r="C28">
        <v>20000</v>
      </c>
      <c r="E28" t="s">
        <v>179</v>
      </c>
    </row>
    <row r="29" spans="1:5" ht="15">
      <c r="A29" t="s">
        <v>114</v>
      </c>
      <c r="B29" t="s">
        <v>115</v>
      </c>
      <c r="C29">
        <v>20000</v>
      </c>
      <c r="E29" t="s">
        <v>179</v>
      </c>
    </row>
    <row r="30" spans="1:5" ht="15">
      <c r="A30" t="s">
        <v>116</v>
      </c>
      <c r="B30" t="s">
        <v>117</v>
      </c>
      <c r="C30">
        <v>20000</v>
      </c>
      <c r="E30" t="s">
        <v>179</v>
      </c>
    </row>
    <row r="31" spans="1:5" ht="15">
      <c r="A31" t="s">
        <v>118</v>
      </c>
      <c r="B31" t="s">
        <v>119</v>
      </c>
      <c r="C31">
        <v>20000</v>
      </c>
      <c r="E31" t="s">
        <v>179</v>
      </c>
    </row>
    <row r="32" spans="1:5" ht="15">
      <c r="A32" t="s">
        <v>120</v>
      </c>
      <c r="B32" t="s">
        <v>121</v>
      </c>
      <c r="C32">
        <v>20000</v>
      </c>
      <c r="E32" t="s">
        <v>179</v>
      </c>
    </row>
    <row r="33" spans="1:5" ht="15">
      <c r="A33" t="s">
        <v>122</v>
      </c>
      <c r="B33" t="s">
        <v>123</v>
      </c>
      <c r="C33">
        <v>20000</v>
      </c>
      <c r="E33" t="s">
        <v>179</v>
      </c>
    </row>
    <row r="34" spans="1:5" ht="15">
      <c r="A34" t="s">
        <v>124</v>
      </c>
      <c r="B34" t="s">
        <v>125</v>
      </c>
      <c r="C34">
        <v>20000</v>
      </c>
      <c r="E34" t="s">
        <v>179</v>
      </c>
    </row>
    <row r="35" spans="1:5" ht="15">
      <c r="A35" t="s">
        <v>126</v>
      </c>
      <c r="B35" t="s">
        <v>127</v>
      </c>
      <c r="C35">
        <v>20000</v>
      </c>
      <c r="E35" t="s">
        <v>179</v>
      </c>
    </row>
    <row r="36" spans="1:5" ht="15">
      <c r="A36" t="s">
        <v>128</v>
      </c>
      <c r="B36" t="s">
        <v>129</v>
      </c>
      <c r="C36">
        <v>20000</v>
      </c>
      <c r="E36" t="s">
        <v>179</v>
      </c>
    </row>
    <row r="37" spans="1:5" ht="15">
      <c r="A37" t="s">
        <v>130</v>
      </c>
      <c r="B37" t="s">
        <v>131</v>
      </c>
      <c r="C37">
        <v>20000</v>
      </c>
      <c r="E37" t="s">
        <v>179</v>
      </c>
    </row>
    <row r="38" spans="1:5" ht="15">
      <c r="A38" t="s">
        <v>132</v>
      </c>
      <c r="B38" t="s">
        <v>133</v>
      </c>
      <c r="C38">
        <v>20000</v>
      </c>
      <c r="E38" t="s">
        <v>179</v>
      </c>
    </row>
    <row r="39" spans="1:5" ht="15">
      <c r="A39" t="s">
        <v>134</v>
      </c>
      <c r="B39" t="s">
        <v>135</v>
      </c>
      <c r="C39">
        <v>20000</v>
      </c>
      <c r="E39" t="s">
        <v>179</v>
      </c>
    </row>
    <row r="40" spans="1:5" ht="15">
      <c r="A40" t="s">
        <v>136</v>
      </c>
      <c r="B40" t="s">
        <v>137</v>
      </c>
      <c r="C40">
        <v>20000</v>
      </c>
      <c r="E40" t="s">
        <v>179</v>
      </c>
    </row>
    <row r="41" spans="1:5" ht="15">
      <c r="A41" t="s">
        <v>138</v>
      </c>
      <c r="B41" t="s">
        <v>139</v>
      </c>
      <c r="C41">
        <v>20000</v>
      </c>
      <c r="E41" t="s">
        <v>179</v>
      </c>
    </row>
    <row r="42" spans="1:5" ht="15">
      <c r="A42" t="s">
        <v>140</v>
      </c>
      <c r="B42" t="s">
        <v>141</v>
      </c>
      <c r="C42">
        <v>20000</v>
      </c>
      <c r="E42" t="s">
        <v>179</v>
      </c>
    </row>
    <row r="43" ht="15">
      <c r="C43">
        <f>SUM(C2:C42)</f>
        <v>820000</v>
      </c>
    </row>
  </sheetData>
  <sheetProtection/>
  <hyperlinks>
    <hyperlink ref="B2" r:id="rId1" display="https://etr.elte.hu/etrweb/email_kuldese.asp?eha=BAZOABT.ELTE"/>
    <hyperlink ref="B3" r:id="rId2" display="https://etr.elte.hu/etrweb/email_kuldese.asp?eha=BAVOAAT.ELTE"/>
    <hyperlink ref="B4" r:id="rId3" display="https://etr.elte.hu/etrweb/email_kuldese.asp?eha=BEDOABT.ELTE"/>
    <hyperlink ref="B6" r:id="rId4" display="https://etr.elte.hu/etrweb/email_kuldese.asp?eha=CSBOADT.ELTE"/>
    <hyperlink ref="B5" r:id="rId5" display="https://etr.elte.hu/etrweb/email_kuldese.asp?eha=BEMPACT.ELTE"/>
    <hyperlink ref="B7" r:id="rId6" display="https://etr.elte.hu/etrweb/email_kuldese.asp?eha=CSGOAAT.ELTE"/>
    <hyperlink ref="B8" r:id="rId7" display="https://etr.elte.hu/etrweb/email_kuldese.asp?eha=DOLOAAT.ELTE"/>
    <hyperlink ref="B9" r:id="rId8" display="https://etr.elte.hu/etrweb/email_kuldese.asp?eha=DRGOAAT.ELTE"/>
    <hyperlink ref="B10" r:id="rId9" display="https://etr.elte.hu/etrweb/email_kuldese.asp?eha=FAAOABT.ELTE"/>
    <hyperlink ref="B11" r:id="rId10" display="https://etr.elte.hu/etrweb/email_kuldese.asp?eha=FEBPABT.ELTE"/>
    <hyperlink ref="B12" r:id="rId11" display="https://etr.elte.hu/etrweb/email_kuldese.asp?eha=FRAOAAT.ELTE"/>
    <hyperlink ref="B13" r:id="rId12" display="https://etr.elte.hu/etrweb/email_kuldese.asp?eha=GLGOAAT.ELTE"/>
    <hyperlink ref="B14" r:id="rId13" display="https://etr.elte.hu/etrweb/email_kuldese.asp?eha=GOBOAAT.ELTE"/>
    <hyperlink ref="B15" r:id="rId14" display="https://etr.elte.hu/etrweb/email_kuldese.asp?eha=HOBPABT.ELTE"/>
    <hyperlink ref="B16" r:id="rId15" display="https://etr.elte.hu/etrweb/email_kuldese.asp?eha=HUBPAAT.ELTE"/>
    <hyperlink ref="B17" r:id="rId16" display="https://etr.elte.hu/etrweb/email_kuldese.asp?eha=IGARAAT.ELTE"/>
    <hyperlink ref="B18" r:id="rId17" display="https://etr.elte.hu/etrweb/email_kuldese.asp?eha=JAZOAAT.ELTE"/>
    <hyperlink ref="B19" r:id="rId18" display="https://etr.elte.hu/etrweb/email_kuldese.asp?eha=JEPOAAT.ELTE"/>
    <hyperlink ref="B20" r:id="rId19" display="https://etr.elte.hu/etrweb/email_kuldese.asp?eha=KEDQAAT.ELTE"/>
    <hyperlink ref="B21" r:id="rId20" display="https://etr.elte.hu/etrweb/email_kuldese.asp?eha=KOBOAET.ELTE"/>
    <hyperlink ref="B22" r:id="rId21" display="https://etr.elte.hu/etrweb/email_kuldese.asp?eha=LEAPAAT.ELTE"/>
    <hyperlink ref="B23" r:id="rId22" display="https://etr.elte.hu/etrweb/email_kuldese.asp?eha=MALOABT.ELTE"/>
    <hyperlink ref="B24" r:id="rId23" display="https://etr.elte.hu/etrweb/email_kuldese.asp?eha=MAKPAAT.ELTE"/>
    <hyperlink ref="B25" r:id="rId24" display="https://etr.elte.hu/etrweb/email_kuldese.asp?eha=MEGOAAT.ELTE"/>
    <hyperlink ref="B26" r:id="rId25" display="https://etr.elte.hu/etrweb/email_kuldese.asp?eha=PAGPADT.ELTE"/>
    <hyperlink ref="B27" r:id="rId26" display="https://etr.elte.hu/etrweb/email_kuldese.asp?eha=PAAOAAT.ELTE"/>
    <hyperlink ref="B28" r:id="rId27" display="https://etr.elte.hu/etrweb/email_kuldese.asp?eha=SAFOAAT.ELTE"/>
    <hyperlink ref="B29" r:id="rId28" display="https://etr.elte.hu/etrweb/email_kuldese.asp?eha=SAJQAAT.ELTE"/>
    <hyperlink ref="B30" r:id="rId29" display="https://etr.elte.hu/etrweb/email_kuldese.asp?eha=SODOABT.ELTE"/>
    <hyperlink ref="B42" r:id="rId30" display="https://etr.elte.hu/etrweb/email_kuldese.asp?eha=VOTRAAT.ELTE"/>
    <hyperlink ref="B41" r:id="rId31" display="https://etr.elte.hu/etrweb/email_kuldese.asp?eha=VIZOACT.ELTE"/>
    <hyperlink ref="B40" r:id="rId32" display="https://etr.elte.hu/etrweb/email_kuldese.asp?eha=VAEPAAT.ELTE"/>
    <hyperlink ref="B39" r:id="rId33" display="https://etr.elte.hu/etrweb/email_kuldese.asp?eha=UDBOAAT.ELTE"/>
    <hyperlink ref="B38" r:id="rId34" display="https://etr.elte.hu/etrweb/email_kuldese.asp?eha=TUEOAAT.ELTE"/>
    <hyperlink ref="B37" r:id="rId35" display="https://etr.elte.hu/etrweb/email_kuldese.asp?eha=TOJPAAT.ELTE"/>
    <hyperlink ref="B36" r:id="rId36" display="https://etr.elte.hu/etrweb/email_kuldese.asp?eha=TOIRAAT.ELTE"/>
    <hyperlink ref="B34" r:id="rId37" display="https://etr.elte.hu/etrweb/email_kuldese.asp?eha=SZAPAKT.ELTE"/>
    <hyperlink ref="B32" r:id="rId38" display="https://etr.elte.hu/etrweb/email_kuldese.asp?eha=SZDOADT.ELTE"/>
    <hyperlink ref="B33" r:id="rId39" display="https://etr.elte.hu/etrweb/email_kuldese.asp?eha=SZGOABT.ELTE"/>
    <hyperlink ref="B31" r:id="rId40" display="https://etr.elte.hu/etrweb/email_kuldese.asp?eha=SZIRABT.ELTE"/>
    <hyperlink ref="B35" r:id="rId41" display="https://to.etr.elte.hu/etrweb/email_kuldese.asp?eha=TASOABT.ELTE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0">
    <tabColor theme="6" tint="-0.24997000396251678"/>
  </sheetPr>
  <dimension ref="A1:E1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0.421875" style="0" bestFit="1" customWidth="1"/>
    <col min="2" max="2" width="15.28125" style="0" bestFit="1" customWidth="1"/>
    <col min="3" max="3" width="11.00390625" style="9" bestFit="1" customWidth="1"/>
    <col min="5" max="5" width="29.8515625" style="0" bestFit="1" customWidth="1"/>
  </cols>
  <sheetData>
    <row r="1" spans="1:5" ht="15">
      <c r="A1" t="s">
        <v>67</v>
      </c>
      <c r="B1" t="s">
        <v>68</v>
      </c>
      <c r="C1" s="9">
        <v>1500</v>
      </c>
      <c r="E1" t="s">
        <v>289</v>
      </c>
    </row>
    <row r="2" spans="1:5" ht="15">
      <c r="A2" t="s">
        <v>275</v>
      </c>
      <c r="B2" t="s">
        <v>270</v>
      </c>
      <c r="C2" s="9">
        <v>4400</v>
      </c>
      <c r="E2" t="s">
        <v>289</v>
      </c>
    </row>
    <row r="3" spans="1:5" ht="15">
      <c r="A3" t="s">
        <v>276</v>
      </c>
      <c r="B3" t="s">
        <v>277</v>
      </c>
      <c r="C3" s="9">
        <v>26900</v>
      </c>
      <c r="E3" t="s">
        <v>289</v>
      </c>
    </row>
    <row r="4" spans="1:5" ht="15">
      <c r="A4" t="s">
        <v>278</v>
      </c>
      <c r="B4" t="s">
        <v>279</v>
      </c>
      <c r="C4" s="9">
        <v>3700</v>
      </c>
      <c r="E4" t="s">
        <v>289</v>
      </c>
    </row>
    <row r="5" spans="1:5" ht="15">
      <c r="A5" t="s">
        <v>280</v>
      </c>
      <c r="B5" t="s">
        <v>56</v>
      </c>
      <c r="C5" s="9">
        <v>15700</v>
      </c>
      <c r="E5" t="s">
        <v>289</v>
      </c>
    </row>
    <row r="6" spans="1:5" ht="15">
      <c r="A6" t="s">
        <v>154</v>
      </c>
      <c r="B6" t="s">
        <v>153</v>
      </c>
      <c r="C6" s="9">
        <v>3700</v>
      </c>
      <c r="E6" t="s">
        <v>289</v>
      </c>
    </row>
    <row r="7" spans="1:5" ht="15">
      <c r="A7" t="s">
        <v>29</v>
      </c>
      <c r="B7" t="s">
        <v>30</v>
      </c>
      <c r="C7" s="9">
        <v>26200</v>
      </c>
      <c r="E7" t="s">
        <v>289</v>
      </c>
    </row>
    <row r="8" spans="1:5" ht="15">
      <c r="A8" t="s">
        <v>281</v>
      </c>
      <c r="B8" t="s">
        <v>282</v>
      </c>
      <c r="C8" s="9">
        <v>12700</v>
      </c>
      <c r="E8" t="s">
        <v>289</v>
      </c>
    </row>
    <row r="9" spans="1:5" ht="15">
      <c r="A9" t="s">
        <v>283</v>
      </c>
      <c r="B9" t="s">
        <v>284</v>
      </c>
      <c r="C9" s="9">
        <v>5200</v>
      </c>
      <c r="E9" t="s">
        <v>289</v>
      </c>
    </row>
    <row r="10" spans="1:5" ht="15">
      <c r="A10" t="s">
        <v>285</v>
      </c>
      <c r="B10" t="s">
        <v>286</v>
      </c>
      <c r="C10" s="9">
        <v>3700</v>
      </c>
      <c r="E10" t="s">
        <v>289</v>
      </c>
    </row>
    <row r="11" spans="1:5" ht="15">
      <c r="A11" t="s">
        <v>27</v>
      </c>
      <c r="B11" t="s">
        <v>109</v>
      </c>
      <c r="C11" s="9">
        <v>3700</v>
      </c>
      <c r="E11" t="s">
        <v>289</v>
      </c>
    </row>
    <row r="12" spans="1:5" ht="15">
      <c r="A12" t="s">
        <v>48</v>
      </c>
      <c r="B12" t="s">
        <v>49</v>
      </c>
      <c r="C12" s="9">
        <v>4400</v>
      </c>
      <c r="E12" t="s">
        <v>289</v>
      </c>
    </row>
    <row r="13" spans="1:5" ht="15">
      <c r="A13" t="s">
        <v>120</v>
      </c>
      <c r="B13" t="s">
        <v>121</v>
      </c>
      <c r="C13" s="9">
        <v>7500</v>
      </c>
      <c r="E13" t="s">
        <v>289</v>
      </c>
    </row>
    <row r="14" spans="1:5" ht="15">
      <c r="A14" t="s">
        <v>136</v>
      </c>
      <c r="B14" t="s">
        <v>137</v>
      </c>
      <c r="C14" s="9">
        <v>23200</v>
      </c>
      <c r="E14" t="s">
        <v>289</v>
      </c>
    </row>
    <row r="15" spans="1:5" ht="15">
      <c r="A15" t="s">
        <v>287</v>
      </c>
      <c r="B15" t="s">
        <v>288</v>
      </c>
      <c r="C15" s="9">
        <v>7500</v>
      </c>
      <c r="E15" t="s">
        <v>289</v>
      </c>
    </row>
    <row r="16" ht="15">
      <c r="C16" s="9">
        <f>SUM(C1:C15)</f>
        <v>150000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1">
    <tabColor theme="6" tint="-0.24997000396251678"/>
  </sheetPr>
  <dimension ref="A1:F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2.7109375" style="0" bestFit="1" customWidth="1"/>
    <col min="2" max="2" width="13.8515625" style="0" bestFit="1" customWidth="1"/>
    <col min="5" max="5" width="27.8515625" style="0" bestFit="1" customWidth="1"/>
  </cols>
  <sheetData>
    <row r="1" spans="1:6" ht="15">
      <c r="A1" t="s">
        <v>290</v>
      </c>
      <c r="B1" t="s">
        <v>291</v>
      </c>
      <c r="C1">
        <v>6000</v>
      </c>
      <c r="D1">
        <v>0.266666666666667</v>
      </c>
      <c r="E1" t="s">
        <v>292</v>
      </c>
      <c r="F1" s="12">
        <v>5</v>
      </c>
    </row>
    <row r="2" spans="1:6" ht="15">
      <c r="A2" t="s">
        <v>293</v>
      </c>
      <c r="B2" t="s">
        <v>294</v>
      </c>
      <c r="C2">
        <v>4800</v>
      </c>
      <c r="D2">
        <v>0.2</v>
      </c>
      <c r="E2" t="s">
        <v>292</v>
      </c>
      <c r="F2" s="12">
        <v>4</v>
      </c>
    </row>
    <row r="3" spans="1:6" ht="15">
      <c r="A3" t="s">
        <v>295</v>
      </c>
      <c r="B3" t="s">
        <v>296</v>
      </c>
      <c r="C3">
        <v>4800</v>
      </c>
      <c r="D3">
        <v>0.266666666666667</v>
      </c>
      <c r="E3" t="s">
        <v>292</v>
      </c>
      <c r="F3" s="12">
        <v>4</v>
      </c>
    </row>
    <row r="4" spans="1:6" ht="15">
      <c r="A4" t="s">
        <v>246</v>
      </c>
      <c r="B4" t="s">
        <v>247</v>
      </c>
      <c r="C4">
        <v>4800</v>
      </c>
      <c r="D4">
        <v>0.266666666666667</v>
      </c>
      <c r="E4" t="s">
        <v>292</v>
      </c>
      <c r="F4" s="12">
        <v>4</v>
      </c>
    </row>
    <row r="5" spans="3:6" ht="15">
      <c r="C5">
        <f>SUM(C1:C4)</f>
        <v>20400</v>
      </c>
      <c r="F5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2">
    <tabColor theme="6" tint="-0.24997000396251678"/>
  </sheetPr>
  <dimension ref="A1:F14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16.00390625" style="0" bestFit="1" customWidth="1"/>
    <col min="2" max="2" width="14.28125" style="0" bestFit="1" customWidth="1"/>
    <col min="5" max="5" width="27.00390625" style="0" bestFit="1" customWidth="1"/>
  </cols>
  <sheetData>
    <row r="1" spans="1:6" ht="15">
      <c r="A1" t="s">
        <v>297</v>
      </c>
      <c r="B1" t="s">
        <v>298</v>
      </c>
      <c r="C1">
        <v>2500</v>
      </c>
      <c r="E1" t="s">
        <v>299</v>
      </c>
      <c r="F1">
        <v>5</v>
      </c>
    </row>
    <row r="2" spans="1:6" ht="15">
      <c r="A2" t="s">
        <v>244</v>
      </c>
      <c r="B2" t="s">
        <v>245</v>
      </c>
      <c r="C2">
        <v>2500</v>
      </c>
      <c r="E2" t="s">
        <v>299</v>
      </c>
      <c r="F2">
        <v>5</v>
      </c>
    </row>
    <row r="3" spans="1:6" ht="15">
      <c r="A3" t="s">
        <v>180</v>
      </c>
      <c r="B3" t="s">
        <v>187</v>
      </c>
      <c r="C3">
        <v>8500</v>
      </c>
      <c r="E3" t="s">
        <v>299</v>
      </c>
      <c r="F3">
        <v>17</v>
      </c>
    </row>
    <row r="4" spans="1:6" ht="15">
      <c r="A4" t="s">
        <v>242</v>
      </c>
      <c r="B4" t="s">
        <v>243</v>
      </c>
      <c r="C4">
        <v>1500</v>
      </c>
      <c r="E4" t="s">
        <v>299</v>
      </c>
      <c r="F4">
        <v>3</v>
      </c>
    </row>
    <row r="5" spans="1:6" ht="15">
      <c r="A5" t="s">
        <v>136</v>
      </c>
      <c r="B5" t="s">
        <v>137</v>
      </c>
      <c r="C5">
        <v>1500</v>
      </c>
      <c r="E5" t="s">
        <v>299</v>
      </c>
      <c r="F5">
        <v>3</v>
      </c>
    </row>
    <row r="6" spans="1:6" ht="15">
      <c r="A6" t="s">
        <v>300</v>
      </c>
      <c r="B6" t="s">
        <v>301</v>
      </c>
      <c r="C6">
        <v>1500</v>
      </c>
      <c r="E6" t="s">
        <v>299</v>
      </c>
      <c r="F6">
        <v>3</v>
      </c>
    </row>
    <row r="7" spans="1:6" ht="15">
      <c r="A7" t="s">
        <v>246</v>
      </c>
      <c r="B7" t="s">
        <v>247</v>
      </c>
      <c r="C7">
        <v>3000</v>
      </c>
      <c r="E7" t="s">
        <v>299</v>
      </c>
      <c r="F7">
        <v>6</v>
      </c>
    </row>
    <row r="8" spans="1:6" ht="15">
      <c r="A8" t="s">
        <v>248</v>
      </c>
      <c r="B8" t="s">
        <v>249</v>
      </c>
      <c r="C8">
        <v>2000</v>
      </c>
      <c r="E8" t="s">
        <v>299</v>
      </c>
      <c r="F8">
        <v>4</v>
      </c>
    </row>
    <row r="9" spans="1:6" ht="15">
      <c r="A9" t="s">
        <v>183</v>
      </c>
      <c r="B9" t="s">
        <v>190</v>
      </c>
      <c r="C9">
        <v>8000</v>
      </c>
      <c r="E9" t="s">
        <v>299</v>
      </c>
      <c r="F9">
        <v>16</v>
      </c>
    </row>
    <row r="10" spans="1:6" ht="15">
      <c r="A10" t="s">
        <v>250</v>
      </c>
      <c r="B10" t="s">
        <v>251</v>
      </c>
      <c r="C10">
        <v>6000</v>
      </c>
      <c r="E10" t="s">
        <v>299</v>
      </c>
      <c r="F10">
        <v>12</v>
      </c>
    </row>
    <row r="11" spans="1:6" ht="15">
      <c r="A11" t="s">
        <v>252</v>
      </c>
      <c r="B11" t="s">
        <v>253</v>
      </c>
      <c r="C11">
        <v>1000</v>
      </c>
      <c r="E11" t="s">
        <v>299</v>
      </c>
      <c r="F11">
        <v>2</v>
      </c>
    </row>
    <row r="12" spans="1:6" ht="15">
      <c r="A12" t="s">
        <v>254</v>
      </c>
      <c r="B12" t="s">
        <v>255</v>
      </c>
      <c r="C12">
        <v>1000</v>
      </c>
      <c r="E12" t="s">
        <v>299</v>
      </c>
      <c r="F12">
        <v>2</v>
      </c>
    </row>
    <row r="13" spans="1:6" ht="15">
      <c r="A13" t="s">
        <v>269</v>
      </c>
      <c r="B13" t="s">
        <v>270</v>
      </c>
      <c r="C13">
        <v>2000</v>
      </c>
      <c r="E13" t="s">
        <v>299</v>
      </c>
      <c r="F13">
        <v>4</v>
      </c>
    </row>
    <row r="14" spans="3:6" ht="15">
      <c r="C14">
        <v>41000</v>
      </c>
      <c r="F14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4">
    <tabColor theme="6" tint="-0.24997000396251678"/>
  </sheetPr>
  <dimension ref="A1:F3"/>
  <sheetViews>
    <sheetView zoomScalePageLayoutView="0" workbookViewId="0" topLeftCell="A1">
      <selection activeCell="E27" sqref="E27"/>
    </sheetView>
  </sheetViews>
  <sheetFormatPr defaultColWidth="9.140625" defaultRowHeight="15"/>
  <cols>
    <col min="3" max="3" width="9.140625" style="2" customWidth="1"/>
  </cols>
  <sheetData>
    <row r="1" spans="1:6" ht="15">
      <c r="A1" t="s">
        <v>27</v>
      </c>
      <c r="B1" t="s">
        <v>109</v>
      </c>
      <c r="C1" s="2">
        <v>4800</v>
      </c>
      <c r="E1" t="s">
        <v>311</v>
      </c>
      <c r="F1" t="s">
        <v>312</v>
      </c>
    </row>
    <row r="2" spans="1:6" ht="15">
      <c r="A2" t="s">
        <v>307</v>
      </c>
      <c r="B2" t="s">
        <v>308</v>
      </c>
      <c r="C2" s="2">
        <v>1200</v>
      </c>
      <c r="E2" t="s">
        <v>311</v>
      </c>
      <c r="F2" t="s">
        <v>313</v>
      </c>
    </row>
    <row r="3" ht="15">
      <c r="C3" s="2">
        <f>SUM(C1:C2)</f>
        <v>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5">
    <tabColor theme="6" tint="-0.24997000396251678"/>
  </sheetPr>
  <dimension ref="A1:E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5.421875" style="0" bestFit="1" customWidth="1"/>
    <col min="2" max="2" width="14.7109375" style="0" bestFit="1" customWidth="1"/>
    <col min="5" max="5" width="25.8515625" style="0" bestFit="1" customWidth="1"/>
  </cols>
  <sheetData>
    <row r="1" spans="1:5" ht="15">
      <c r="A1" t="s">
        <v>150</v>
      </c>
      <c r="B1" t="s">
        <v>149</v>
      </c>
      <c r="C1" s="2">
        <v>3000</v>
      </c>
      <c r="E1" t="s">
        <v>314</v>
      </c>
    </row>
    <row r="2" spans="1:5" ht="15">
      <c r="A2" t="s">
        <v>285</v>
      </c>
      <c r="B2" t="s">
        <v>286</v>
      </c>
      <c r="C2" s="2">
        <v>7000</v>
      </c>
      <c r="E2" t="s">
        <v>314</v>
      </c>
    </row>
    <row r="3" spans="1:5" ht="15">
      <c r="A3" t="s">
        <v>315</v>
      </c>
      <c r="B3" t="s">
        <v>316</v>
      </c>
      <c r="C3" s="2">
        <v>2500</v>
      </c>
      <c r="E3" t="s">
        <v>314</v>
      </c>
    </row>
    <row r="4" spans="1:5" ht="15">
      <c r="A4" t="s">
        <v>154</v>
      </c>
      <c r="B4" t="s">
        <v>153</v>
      </c>
      <c r="C4" s="2">
        <v>1500</v>
      </c>
      <c r="E4" t="s">
        <v>314</v>
      </c>
    </row>
    <row r="5" spans="1:5" ht="15">
      <c r="A5" t="s">
        <v>317</v>
      </c>
      <c r="B5" t="s">
        <v>12</v>
      </c>
      <c r="C5" s="2">
        <v>7000</v>
      </c>
      <c r="E5" t="s">
        <v>314</v>
      </c>
    </row>
    <row r="6" spans="1:5" ht="15">
      <c r="A6" t="s">
        <v>318</v>
      </c>
      <c r="B6" t="s">
        <v>319</v>
      </c>
      <c r="C6" s="2">
        <v>8500</v>
      </c>
      <c r="E6" t="s">
        <v>314</v>
      </c>
    </row>
    <row r="7" ht="15">
      <c r="C7">
        <f>SUM(C1:C6)</f>
        <v>29500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6">
    <tabColor theme="6" tint="-0.24997000396251678"/>
  </sheetPr>
  <dimension ref="A1:E1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2.57421875" style="0" bestFit="1" customWidth="1"/>
    <col min="2" max="2" width="14.00390625" style="0" bestFit="1" customWidth="1"/>
    <col min="5" max="5" width="31.421875" style="0" bestFit="1" customWidth="1"/>
  </cols>
  <sheetData>
    <row r="1" spans="1:5" ht="15">
      <c r="A1" t="s">
        <v>67</v>
      </c>
      <c r="B1" t="s">
        <v>68</v>
      </c>
      <c r="C1">
        <v>10800</v>
      </c>
      <c r="E1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7">
    <tabColor theme="6" tint="-0.24997000396251678"/>
  </sheetPr>
  <dimension ref="A1:H1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9.28125" style="0" bestFit="1" customWidth="1"/>
    <col min="2" max="3" width="14.7109375" style="0" bestFit="1" customWidth="1"/>
    <col min="5" max="5" width="28.140625" style="0" bestFit="1" customWidth="1"/>
    <col min="7" max="7" width="28.140625" style="0" bestFit="1" customWidth="1"/>
  </cols>
  <sheetData>
    <row r="1" spans="1:8" ht="15">
      <c r="A1" t="s">
        <v>321</v>
      </c>
      <c r="B1" t="s">
        <v>671</v>
      </c>
      <c r="C1">
        <f>$G$12*F1/100</f>
        <v>1500</v>
      </c>
      <c r="E1" t="s">
        <v>332</v>
      </c>
      <c r="F1">
        <v>5</v>
      </c>
      <c r="G1" s="24"/>
      <c r="H1" s="3"/>
    </row>
    <row r="2" spans="1:8" ht="15">
      <c r="A2" t="s">
        <v>323</v>
      </c>
      <c r="B2" t="s">
        <v>672</v>
      </c>
      <c r="C2">
        <f aca="true" t="shared" si="0" ref="C2:C10">$G$12*F2/100</f>
        <v>3000</v>
      </c>
      <c r="E2" t="s">
        <v>332</v>
      </c>
      <c r="F2">
        <v>10</v>
      </c>
      <c r="G2" s="24"/>
      <c r="H2" s="3"/>
    </row>
    <row r="3" spans="1:8" ht="15">
      <c r="A3" t="s">
        <v>324</v>
      </c>
      <c r="B3" t="s">
        <v>673</v>
      </c>
      <c r="C3">
        <f t="shared" si="0"/>
        <v>6000</v>
      </c>
      <c r="E3" t="s">
        <v>332</v>
      </c>
      <c r="F3">
        <v>20</v>
      </c>
      <c r="G3" s="24"/>
      <c r="H3" s="3"/>
    </row>
    <row r="4" spans="1:8" ht="15">
      <c r="A4" t="s">
        <v>326</v>
      </c>
      <c r="B4" t="s">
        <v>674</v>
      </c>
      <c r="C4">
        <f t="shared" si="0"/>
        <v>3000</v>
      </c>
      <c r="E4" t="s">
        <v>332</v>
      </c>
      <c r="F4">
        <v>10</v>
      </c>
      <c r="G4" s="24"/>
      <c r="H4" s="3"/>
    </row>
    <row r="5" spans="1:8" ht="15">
      <c r="A5" t="s">
        <v>327</v>
      </c>
      <c r="B5" t="s">
        <v>675</v>
      </c>
      <c r="C5">
        <f t="shared" si="0"/>
        <v>1500</v>
      </c>
      <c r="E5" t="s">
        <v>332</v>
      </c>
      <c r="F5">
        <v>5</v>
      </c>
      <c r="G5" s="24"/>
      <c r="H5" s="3"/>
    </row>
    <row r="6" spans="1:8" ht="15">
      <c r="A6" t="s">
        <v>328</v>
      </c>
      <c r="B6" t="s">
        <v>676</v>
      </c>
      <c r="C6">
        <f t="shared" si="0"/>
        <v>6000</v>
      </c>
      <c r="E6" t="s">
        <v>332</v>
      </c>
      <c r="F6">
        <v>20</v>
      </c>
      <c r="G6" s="24"/>
      <c r="H6" s="3"/>
    </row>
    <row r="7" spans="1:8" ht="15">
      <c r="A7" t="s">
        <v>105</v>
      </c>
      <c r="B7" t="s">
        <v>106</v>
      </c>
      <c r="C7">
        <f t="shared" si="0"/>
        <v>3000</v>
      </c>
      <c r="E7" t="s">
        <v>332</v>
      </c>
      <c r="F7">
        <v>10</v>
      </c>
      <c r="G7" s="24"/>
      <c r="H7" s="3"/>
    </row>
    <row r="8" spans="1:8" ht="15">
      <c r="A8" t="s">
        <v>329</v>
      </c>
      <c r="B8" t="s">
        <v>677</v>
      </c>
      <c r="C8">
        <f t="shared" si="0"/>
        <v>1500</v>
      </c>
      <c r="E8" t="s">
        <v>332</v>
      </c>
      <c r="F8">
        <v>5</v>
      </c>
      <c r="G8" s="24"/>
      <c r="H8" s="3"/>
    </row>
    <row r="9" spans="1:8" ht="15">
      <c r="A9" t="s">
        <v>330</v>
      </c>
      <c r="B9" t="s">
        <v>678</v>
      </c>
      <c r="C9">
        <f t="shared" si="0"/>
        <v>1500</v>
      </c>
      <c r="E9" t="s">
        <v>332</v>
      </c>
      <c r="F9">
        <v>5</v>
      </c>
      <c r="G9" s="24"/>
      <c r="H9" s="3"/>
    </row>
    <row r="10" spans="1:8" ht="15">
      <c r="A10" t="s">
        <v>331</v>
      </c>
      <c r="B10" t="s">
        <v>679</v>
      </c>
      <c r="C10">
        <f t="shared" si="0"/>
        <v>3000</v>
      </c>
      <c r="E10" t="s">
        <v>332</v>
      </c>
      <c r="F10">
        <v>10</v>
      </c>
      <c r="G10" s="24"/>
      <c r="H10" s="3"/>
    </row>
    <row r="11" spans="3:6" ht="15">
      <c r="C11">
        <f>SUM(C1:C10)</f>
        <v>30000</v>
      </c>
      <c r="F11" s="22" t="s">
        <v>333</v>
      </c>
    </row>
    <row r="12" ht="15">
      <c r="G12">
        <v>30000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8">
    <tabColor theme="6" tint="-0.24997000396251678"/>
  </sheetPr>
  <dimension ref="A1:E1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0.421875" style="0" bestFit="1" customWidth="1"/>
    <col min="2" max="2" width="14.7109375" style="0" bestFit="1" customWidth="1"/>
    <col min="4" max="4" width="10.57421875" style="0" bestFit="1" customWidth="1"/>
    <col min="5" max="5" width="27.00390625" style="0" bestFit="1" customWidth="1"/>
  </cols>
  <sheetData>
    <row r="1" spans="1:5" ht="15">
      <c r="A1" t="s">
        <v>150</v>
      </c>
      <c r="B1" t="s">
        <v>149</v>
      </c>
      <c r="C1">
        <f>$D$11*D1</f>
        <v>11700</v>
      </c>
      <c r="D1" s="8">
        <v>0.13</v>
      </c>
      <c r="E1" t="s">
        <v>299</v>
      </c>
    </row>
    <row r="2" spans="1:5" ht="15">
      <c r="A2" t="s">
        <v>285</v>
      </c>
      <c r="B2" t="s">
        <v>286</v>
      </c>
      <c r="C2">
        <f aca="true" t="shared" si="0" ref="C2:C10">$D$11*D2</f>
        <v>17100</v>
      </c>
      <c r="D2" s="8">
        <v>0.19</v>
      </c>
      <c r="E2" t="s">
        <v>299</v>
      </c>
    </row>
    <row r="3" spans="1:5" ht="15">
      <c r="A3" t="s">
        <v>67</v>
      </c>
      <c r="B3" t="s">
        <v>68</v>
      </c>
      <c r="C3">
        <f t="shared" si="0"/>
        <v>11700</v>
      </c>
      <c r="D3" s="8">
        <v>0.13</v>
      </c>
      <c r="E3" t="s">
        <v>299</v>
      </c>
    </row>
    <row r="4" spans="1:5" ht="15">
      <c r="A4" t="s">
        <v>315</v>
      </c>
      <c r="B4" t="s">
        <v>316</v>
      </c>
      <c r="C4">
        <f t="shared" si="0"/>
        <v>16200</v>
      </c>
      <c r="D4" s="8">
        <v>0.18</v>
      </c>
      <c r="E4" t="s">
        <v>299</v>
      </c>
    </row>
    <row r="5" spans="1:5" ht="15">
      <c r="A5" t="s">
        <v>280</v>
      </c>
      <c r="B5" t="s">
        <v>56</v>
      </c>
      <c r="C5">
        <f t="shared" si="0"/>
        <v>11700</v>
      </c>
      <c r="D5" s="8">
        <v>0.13</v>
      </c>
      <c r="E5" t="s">
        <v>299</v>
      </c>
    </row>
    <row r="6" spans="1:5" ht="15">
      <c r="A6" t="s">
        <v>334</v>
      </c>
      <c r="B6" t="s">
        <v>335</v>
      </c>
      <c r="C6">
        <f t="shared" si="0"/>
        <v>3600</v>
      </c>
      <c r="D6" s="8">
        <v>0.04</v>
      </c>
      <c r="E6" t="s">
        <v>299</v>
      </c>
    </row>
    <row r="7" spans="1:5" ht="15">
      <c r="A7" t="s">
        <v>152</v>
      </c>
      <c r="B7" t="s">
        <v>151</v>
      </c>
      <c r="C7">
        <f t="shared" si="0"/>
        <v>1800</v>
      </c>
      <c r="D7" s="8">
        <v>0.02</v>
      </c>
      <c r="E7" t="s">
        <v>299</v>
      </c>
    </row>
    <row r="8" spans="1:5" ht="15">
      <c r="A8" t="s">
        <v>336</v>
      </c>
      <c r="B8" t="s">
        <v>337</v>
      </c>
      <c r="C8">
        <f t="shared" si="0"/>
        <v>4500</v>
      </c>
      <c r="D8" s="8">
        <v>0.05</v>
      </c>
      <c r="E8" t="s">
        <v>299</v>
      </c>
    </row>
    <row r="9" spans="1:5" ht="15">
      <c r="A9" t="s">
        <v>338</v>
      </c>
      <c r="B9" t="s">
        <v>339</v>
      </c>
      <c r="C9">
        <f t="shared" si="0"/>
        <v>7200</v>
      </c>
      <c r="D9" s="8">
        <v>0.08</v>
      </c>
      <c r="E9" t="s">
        <v>299</v>
      </c>
    </row>
    <row r="10" spans="1:5" ht="15">
      <c r="A10" t="s">
        <v>340</v>
      </c>
      <c r="B10" t="s">
        <v>341</v>
      </c>
      <c r="C10">
        <f t="shared" si="0"/>
        <v>4500</v>
      </c>
      <c r="D10" s="8">
        <v>0.05</v>
      </c>
      <c r="E10" t="s">
        <v>299</v>
      </c>
    </row>
    <row r="11" ht="15">
      <c r="D11" s="16">
        <v>90000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9">
    <tabColor theme="6" tint="-0.24997000396251678"/>
  </sheetPr>
  <dimension ref="A1:G1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00390625" style="0" bestFit="1" customWidth="1"/>
    <col min="2" max="2" width="14.421875" style="0" bestFit="1" customWidth="1"/>
    <col min="3" max="3" width="11.57421875" style="9" bestFit="1" customWidth="1"/>
    <col min="4" max="4" width="11.57421875" style="9" customWidth="1"/>
    <col min="6" max="6" width="21.8515625" style="0" bestFit="1" customWidth="1"/>
  </cols>
  <sheetData>
    <row r="1" spans="1:7" ht="15">
      <c r="A1" t="s">
        <v>342</v>
      </c>
      <c r="B1" t="s">
        <v>343</v>
      </c>
      <c r="C1" s="9">
        <v>3300</v>
      </c>
      <c r="E1" s="14"/>
      <c r="F1" t="s">
        <v>344</v>
      </c>
      <c r="G1" t="s">
        <v>345</v>
      </c>
    </row>
    <row r="2" spans="1:7" ht="15">
      <c r="A2" t="s">
        <v>346</v>
      </c>
      <c r="B2" t="s">
        <v>347</v>
      </c>
      <c r="C2" s="9">
        <v>2800</v>
      </c>
      <c r="E2" s="14"/>
      <c r="F2" t="s">
        <v>344</v>
      </c>
      <c r="G2" t="s">
        <v>348</v>
      </c>
    </row>
    <row r="3" spans="1:7" ht="15">
      <c r="A3" t="s">
        <v>349</v>
      </c>
      <c r="B3" t="s">
        <v>350</v>
      </c>
      <c r="C3" s="9">
        <v>4500</v>
      </c>
      <c r="E3" s="14"/>
      <c r="F3" t="s">
        <v>344</v>
      </c>
      <c r="G3" t="s">
        <v>351</v>
      </c>
    </row>
    <row r="4" spans="1:7" ht="20.25" customHeight="1">
      <c r="A4" t="s">
        <v>352</v>
      </c>
      <c r="B4" t="s">
        <v>353</v>
      </c>
      <c r="C4" s="9">
        <v>2300</v>
      </c>
      <c r="F4" t="s">
        <v>344</v>
      </c>
      <c r="G4" t="s">
        <v>354</v>
      </c>
    </row>
    <row r="5" spans="1:7" ht="15">
      <c r="A5" t="s">
        <v>355</v>
      </c>
      <c r="B5" t="s">
        <v>356</v>
      </c>
      <c r="C5" s="9">
        <v>1800</v>
      </c>
      <c r="E5" s="14"/>
      <c r="F5" t="s">
        <v>344</v>
      </c>
      <c r="G5" t="s">
        <v>357</v>
      </c>
    </row>
    <row r="6" spans="1:7" ht="15">
      <c r="A6" t="s">
        <v>358</v>
      </c>
      <c r="B6" t="s">
        <v>359</v>
      </c>
      <c r="C6" s="9">
        <v>3300</v>
      </c>
      <c r="F6" t="s">
        <v>344</v>
      </c>
      <c r="G6" t="s">
        <v>345</v>
      </c>
    </row>
    <row r="7" spans="1:7" ht="15">
      <c r="A7" t="s">
        <v>360</v>
      </c>
      <c r="B7" t="s">
        <v>361</v>
      </c>
      <c r="C7" s="9">
        <v>2000</v>
      </c>
      <c r="E7" s="14"/>
      <c r="F7" t="s">
        <v>344</v>
      </c>
      <c r="G7" t="s">
        <v>26</v>
      </c>
    </row>
    <row r="8" spans="1:7" ht="15">
      <c r="A8" t="s">
        <v>362</v>
      </c>
      <c r="B8" t="s">
        <v>363</v>
      </c>
      <c r="C8" s="9">
        <v>3300</v>
      </c>
      <c r="E8" s="14"/>
      <c r="F8" t="s">
        <v>344</v>
      </c>
      <c r="G8" t="s">
        <v>345</v>
      </c>
    </row>
    <row r="9" spans="1:7" ht="15">
      <c r="A9" t="s">
        <v>364</v>
      </c>
      <c r="B9" t="s">
        <v>365</v>
      </c>
      <c r="C9" s="9">
        <v>1800</v>
      </c>
      <c r="F9" t="s">
        <v>344</v>
      </c>
      <c r="G9" t="s">
        <v>357</v>
      </c>
    </row>
    <row r="10" spans="1:7" ht="15">
      <c r="A10" t="s">
        <v>366</v>
      </c>
      <c r="B10" t="s">
        <v>367</v>
      </c>
      <c r="C10" s="9">
        <v>3300</v>
      </c>
      <c r="E10" s="14"/>
      <c r="F10" t="s">
        <v>344</v>
      </c>
      <c r="G10" t="s">
        <v>345</v>
      </c>
    </row>
    <row r="11" spans="1:7" ht="15">
      <c r="A11" t="s">
        <v>368</v>
      </c>
      <c r="B11" t="s">
        <v>369</v>
      </c>
      <c r="C11" s="9">
        <v>3300</v>
      </c>
      <c r="E11" s="14"/>
      <c r="F11" t="s">
        <v>344</v>
      </c>
      <c r="G11" t="s">
        <v>345</v>
      </c>
    </row>
    <row r="12" spans="1:7" ht="15">
      <c r="A12" t="s">
        <v>370</v>
      </c>
      <c r="B12" t="s">
        <v>371</v>
      </c>
      <c r="C12" s="9">
        <v>3300</v>
      </c>
      <c r="F12" t="s">
        <v>344</v>
      </c>
      <c r="G12" t="s">
        <v>345</v>
      </c>
    </row>
    <row r="13" spans="1:7" ht="15">
      <c r="A13" t="s">
        <v>372</v>
      </c>
      <c r="B13" t="s">
        <v>373</v>
      </c>
      <c r="C13" s="9">
        <v>3300</v>
      </c>
      <c r="E13" s="14"/>
      <c r="F13" t="s">
        <v>344</v>
      </c>
      <c r="G13" t="s">
        <v>345</v>
      </c>
    </row>
    <row r="14" spans="1:7" ht="15">
      <c r="A14" t="s">
        <v>374</v>
      </c>
      <c r="B14" t="s">
        <v>375</v>
      </c>
      <c r="C14" s="9">
        <v>1800</v>
      </c>
      <c r="E14" s="14"/>
      <c r="F14" t="s">
        <v>344</v>
      </c>
      <c r="G14" t="s">
        <v>357</v>
      </c>
    </row>
    <row r="15" spans="1:7" ht="15">
      <c r="A15" t="s">
        <v>376</v>
      </c>
      <c r="B15" t="s">
        <v>377</v>
      </c>
      <c r="C15" s="9">
        <v>4500</v>
      </c>
      <c r="F15" t="s">
        <v>344</v>
      </c>
      <c r="G15" t="s">
        <v>351</v>
      </c>
    </row>
    <row r="17" ht="15">
      <c r="C17" s="9">
        <f>SUM(C1:C15)</f>
        <v>44600</v>
      </c>
    </row>
  </sheetData>
  <sheetProtection/>
  <hyperlinks>
    <hyperlink ref="B10" r:id="rId1" display="https://etr.elte.hu/etrweb/email_kuldese.asp?eha=PLDSAAT.ELTE"/>
    <hyperlink ref="B8" r:id="rId2" display="https://etr.elte.hu/etrweb/email_kuldese.asp?eha=NAKSACT.ELTE"/>
    <hyperlink ref="B13" r:id="rId3" display="https://etr.elte.hu/etrweb/email_kuldese.asp?eha=SZRQABT.ELTE"/>
    <hyperlink ref="B1" r:id="rId4" display="https://etr.elte.hu/etrweb/email_kuldese.asp?eha=BLASAAT.ELTE"/>
    <hyperlink ref="B2" r:id="rId5" display="https://etr.elte.hu/etrweb/email_kuldese.asp?eha=BOARACT.ELTE"/>
    <hyperlink ref="B3" r:id="rId6" display="https://etr.elte.hu/etrweb/email_kuldese.asp?eha=CZSSAAT.ELTE"/>
    <hyperlink ref="B5" r:id="rId7" display="https://etr.elte.hu/etrweb/email_kuldese.asp?eha=JAARAAT.ELTE"/>
    <hyperlink ref="B7" r:id="rId8" display="https://etr.elte.hu/etrweb/email_kuldese.asp?eha=MAENACT.ELTE"/>
    <hyperlink ref="B11" r:id="rId9" display="https://etr.elte.hu/etrweb/email_kuldese.asp?eha=REESABT.ELTE"/>
    <hyperlink ref="B14" r:id="rId10" display="https://etr.elte.hu/etrweb/email_kuldese.asp?eha=TUTRABT.ELTE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0">
    <tabColor theme="6" tint="-0.24997000396251678"/>
  </sheetPr>
  <dimension ref="A1:H98"/>
  <sheetViews>
    <sheetView zoomScalePageLayoutView="0" workbookViewId="0" topLeftCell="A82">
      <selection activeCell="E103" sqref="E103"/>
    </sheetView>
  </sheetViews>
  <sheetFormatPr defaultColWidth="9.140625" defaultRowHeight="15"/>
  <cols>
    <col min="1" max="1" width="20.7109375" style="15" bestFit="1" customWidth="1"/>
    <col min="2" max="2" width="15.57421875" style="15" bestFit="1" customWidth="1"/>
    <col min="3" max="3" width="15.140625" style="15" bestFit="1" customWidth="1"/>
    <col min="4" max="4" width="9.140625" style="15" customWidth="1"/>
    <col min="5" max="5" width="11.7109375" style="15" bestFit="1" customWidth="1"/>
    <col min="6" max="6" width="15.140625" style="15" bestFit="1" customWidth="1"/>
    <col min="7" max="7" width="9.140625" style="3" customWidth="1"/>
    <col min="8" max="8" width="19.7109375" style="0" bestFit="1" customWidth="1"/>
  </cols>
  <sheetData>
    <row r="1" spans="1:5" ht="15">
      <c r="A1" s="15" t="s">
        <v>52</v>
      </c>
      <c r="B1" s="15" t="s">
        <v>53</v>
      </c>
      <c r="C1" s="15">
        <v>11100</v>
      </c>
      <c r="E1" s="15" t="s">
        <v>378</v>
      </c>
    </row>
    <row r="2" spans="1:6" ht="15">
      <c r="A2" s="15" t="s">
        <v>379</v>
      </c>
      <c r="B2" s="15" t="s">
        <v>380</v>
      </c>
      <c r="C2" s="15">
        <v>8800</v>
      </c>
      <c r="E2" s="15" t="s">
        <v>378</v>
      </c>
      <c r="F2" s="15" t="s">
        <v>381</v>
      </c>
    </row>
    <row r="3" spans="1:5" ht="15">
      <c r="A3" s="15" t="s">
        <v>37</v>
      </c>
      <c r="B3" s="15" t="s">
        <v>38</v>
      </c>
      <c r="C3" s="15">
        <v>5000</v>
      </c>
      <c r="E3" s="15" t="s">
        <v>378</v>
      </c>
    </row>
    <row r="4" spans="1:6" ht="15">
      <c r="A4" s="15" t="s">
        <v>382</v>
      </c>
      <c r="B4" s="15" t="s">
        <v>383</v>
      </c>
      <c r="C4" s="15">
        <v>18400</v>
      </c>
      <c r="E4" s="15" t="s">
        <v>378</v>
      </c>
      <c r="F4" s="15" t="s">
        <v>384</v>
      </c>
    </row>
    <row r="5" spans="1:6" ht="15">
      <c r="A5" s="15" t="s">
        <v>385</v>
      </c>
      <c r="B5" s="15" t="s">
        <v>386</v>
      </c>
      <c r="C5" s="15">
        <v>13600</v>
      </c>
      <c r="E5" s="15" t="s">
        <v>378</v>
      </c>
      <c r="F5" s="15" t="s">
        <v>387</v>
      </c>
    </row>
    <row r="6" spans="1:5" ht="15">
      <c r="A6" s="15" t="s">
        <v>388</v>
      </c>
      <c r="B6" s="15" t="s">
        <v>39</v>
      </c>
      <c r="C6" s="15">
        <v>2500</v>
      </c>
      <c r="E6" s="15" t="s">
        <v>378</v>
      </c>
    </row>
    <row r="7" spans="1:5" ht="15">
      <c r="A7" s="15" t="s">
        <v>389</v>
      </c>
      <c r="B7" s="15" t="s">
        <v>390</v>
      </c>
      <c r="C7" s="15">
        <v>6600</v>
      </c>
      <c r="E7" s="15" t="s">
        <v>378</v>
      </c>
    </row>
    <row r="8" spans="1:5" ht="15">
      <c r="A8" s="15" t="s">
        <v>391</v>
      </c>
      <c r="B8" s="15" t="s">
        <v>392</v>
      </c>
      <c r="C8" s="15">
        <v>18900</v>
      </c>
      <c r="E8" s="15" t="s">
        <v>378</v>
      </c>
    </row>
    <row r="9" spans="1:5" ht="15">
      <c r="A9" s="15" t="s">
        <v>391</v>
      </c>
      <c r="B9" s="15" t="s">
        <v>392</v>
      </c>
      <c r="C9" s="15">
        <v>6000</v>
      </c>
      <c r="E9" s="15" t="s">
        <v>378</v>
      </c>
    </row>
    <row r="10" spans="1:5" ht="15">
      <c r="A10" s="15" t="s">
        <v>393</v>
      </c>
      <c r="B10" s="15" t="s">
        <v>394</v>
      </c>
      <c r="C10" s="15">
        <v>3000</v>
      </c>
      <c r="E10" s="15" t="s">
        <v>378</v>
      </c>
    </row>
    <row r="11" spans="1:6" ht="15">
      <c r="A11" s="15" t="s">
        <v>395</v>
      </c>
      <c r="B11" s="15" t="s">
        <v>396</v>
      </c>
      <c r="C11" s="15">
        <v>7200</v>
      </c>
      <c r="E11" s="15" t="s">
        <v>378</v>
      </c>
      <c r="F11" s="15" t="s">
        <v>397</v>
      </c>
    </row>
    <row r="12" spans="1:6" ht="15">
      <c r="A12" s="15" t="s">
        <v>398</v>
      </c>
      <c r="B12" s="15" t="s">
        <v>399</v>
      </c>
      <c r="C12" s="15">
        <v>3000</v>
      </c>
      <c r="E12" s="15" t="s">
        <v>378</v>
      </c>
      <c r="F12" s="15" t="s">
        <v>176</v>
      </c>
    </row>
    <row r="13" spans="1:6" ht="15">
      <c r="A13" s="15" t="s">
        <v>400</v>
      </c>
      <c r="B13" s="15" t="s">
        <v>401</v>
      </c>
      <c r="C13" s="15">
        <v>19200</v>
      </c>
      <c r="E13" s="15" t="s">
        <v>378</v>
      </c>
      <c r="F13" s="15" t="s">
        <v>402</v>
      </c>
    </row>
    <row r="14" spans="1:6" ht="15">
      <c r="A14" s="15" t="s">
        <v>403</v>
      </c>
      <c r="B14" s="15" t="s">
        <v>404</v>
      </c>
      <c r="C14" s="15">
        <v>50000</v>
      </c>
      <c r="E14" s="15" t="s">
        <v>378</v>
      </c>
      <c r="F14" s="15" t="s">
        <v>405</v>
      </c>
    </row>
    <row r="15" spans="1:5" ht="15">
      <c r="A15" s="15" t="s">
        <v>406</v>
      </c>
      <c r="B15" s="15" t="s">
        <v>407</v>
      </c>
      <c r="C15" s="15">
        <v>4200</v>
      </c>
      <c r="E15" s="15" t="s">
        <v>378</v>
      </c>
    </row>
    <row r="16" spans="1:6" ht="15">
      <c r="A16" s="15" t="s">
        <v>408</v>
      </c>
      <c r="B16" s="15" t="s">
        <v>409</v>
      </c>
      <c r="C16" s="15">
        <v>7200</v>
      </c>
      <c r="E16" s="15" t="s">
        <v>378</v>
      </c>
      <c r="F16" s="15" t="s">
        <v>410</v>
      </c>
    </row>
    <row r="17" spans="1:5" ht="15">
      <c r="A17" s="15" t="s">
        <v>411</v>
      </c>
      <c r="B17" s="15" t="s">
        <v>412</v>
      </c>
      <c r="C17" s="15">
        <v>7000</v>
      </c>
      <c r="E17" s="15" t="s">
        <v>378</v>
      </c>
    </row>
    <row r="18" spans="1:5" ht="15">
      <c r="A18" s="15" t="s">
        <v>413</v>
      </c>
      <c r="B18" s="15" t="s">
        <v>414</v>
      </c>
      <c r="C18" s="15">
        <v>14000</v>
      </c>
      <c r="E18" s="15" t="s">
        <v>378</v>
      </c>
    </row>
    <row r="19" spans="1:6" ht="15">
      <c r="A19" s="15" t="s">
        <v>415</v>
      </c>
      <c r="B19" s="15" t="s">
        <v>416</v>
      </c>
      <c r="C19" s="15">
        <v>21600</v>
      </c>
      <c r="E19" s="15" t="s">
        <v>378</v>
      </c>
      <c r="F19" s="15" t="s">
        <v>417</v>
      </c>
    </row>
    <row r="20" spans="1:6" ht="15">
      <c r="A20" s="15" t="s">
        <v>418</v>
      </c>
      <c r="B20" s="15" t="s">
        <v>419</v>
      </c>
      <c r="C20" s="15">
        <v>13600</v>
      </c>
      <c r="E20" s="15" t="s">
        <v>378</v>
      </c>
      <c r="F20" s="15" t="s">
        <v>387</v>
      </c>
    </row>
    <row r="21" spans="1:6" ht="15">
      <c r="A21" s="15" t="s">
        <v>420</v>
      </c>
      <c r="B21" s="15" t="s">
        <v>421</v>
      </c>
      <c r="C21" s="15">
        <v>17600</v>
      </c>
      <c r="E21" s="15" t="s">
        <v>378</v>
      </c>
      <c r="F21" s="15" t="s">
        <v>422</v>
      </c>
    </row>
    <row r="22" spans="1:5" ht="15">
      <c r="A22" s="15" t="s">
        <v>338</v>
      </c>
      <c r="B22" s="15" t="s">
        <v>339</v>
      </c>
      <c r="C22" s="15">
        <v>2000</v>
      </c>
      <c r="E22" s="15" t="s">
        <v>378</v>
      </c>
    </row>
    <row r="23" spans="1:6" ht="15">
      <c r="A23" s="15" t="s">
        <v>423</v>
      </c>
      <c r="B23" s="15" t="s">
        <v>424</v>
      </c>
      <c r="C23" s="15">
        <v>4800</v>
      </c>
      <c r="E23" s="15" t="s">
        <v>378</v>
      </c>
      <c r="F23" s="15" t="s">
        <v>31</v>
      </c>
    </row>
    <row r="24" spans="1:5" ht="15">
      <c r="A24" s="15" t="s">
        <v>425</v>
      </c>
      <c r="B24" s="15" t="s">
        <v>426</v>
      </c>
      <c r="C24" s="15">
        <v>1500</v>
      </c>
      <c r="E24" s="15" t="s">
        <v>378</v>
      </c>
    </row>
    <row r="25" spans="1:5" ht="15">
      <c r="A25" s="15" t="s">
        <v>427</v>
      </c>
      <c r="B25" s="15" t="s">
        <v>428</v>
      </c>
      <c r="C25" s="15">
        <v>15600</v>
      </c>
      <c r="E25" s="15" t="s">
        <v>378</v>
      </c>
    </row>
    <row r="26" spans="1:6" ht="15">
      <c r="A26" s="15" t="s">
        <v>429</v>
      </c>
      <c r="B26" s="15" t="s">
        <v>430</v>
      </c>
      <c r="C26" s="15">
        <v>13600</v>
      </c>
      <c r="E26" s="15" t="s">
        <v>378</v>
      </c>
      <c r="F26" s="15" t="s">
        <v>387</v>
      </c>
    </row>
    <row r="27" spans="1:5" ht="15">
      <c r="A27" s="15" t="s">
        <v>34</v>
      </c>
      <c r="B27" s="15" t="s">
        <v>40</v>
      </c>
      <c r="C27" s="15">
        <v>2500</v>
      </c>
      <c r="E27" s="15" t="s">
        <v>378</v>
      </c>
    </row>
    <row r="28" spans="1:5" ht="15">
      <c r="A28" s="15" t="s">
        <v>280</v>
      </c>
      <c r="B28" s="15" t="s">
        <v>56</v>
      </c>
      <c r="C28" s="15">
        <v>31200</v>
      </c>
      <c r="E28" s="15" t="s">
        <v>378</v>
      </c>
    </row>
    <row r="29" spans="1:5" ht="15">
      <c r="A29" s="15" t="s">
        <v>431</v>
      </c>
      <c r="B29" s="15" t="s">
        <v>432</v>
      </c>
      <c r="C29" s="15">
        <v>21200</v>
      </c>
      <c r="E29" s="15" t="s">
        <v>378</v>
      </c>
    </row>
    <row r="30" spans="1:5" ht="15">
      <c r="A30" s="15" t="s">
        <v>433</v>
      </c>
      <c r="B30" s="15" t="s">
        <v>434</v>
      </c>
      <c r="C30" s="15">
        <v>20600</v>
      </c>
      <c r="E30" s="15" t="s">
        <v>378</v>
      </c>
    </row>
    <row r="31" spans="1:6" ht="15">
      <c r="A31" s="15" t="s">
        <v>435</v>
      </c>
      <c r="B31" s="15" t="s">
        <v>436</v>
      </c>
      <c r="C31" s="15">
        <v>6400</v>
      </c>
      <c r="E31" s="15" t="s">
        <v>378</v>
      </c>
      <c r="F31" s="15" t="s">
        <v>437</v>
      </c>
    </row>
    <row r="32" spans="1:6" ht="15">
      <c r="A32" s="15" t="s">
        <v>438</v>
      </c>
      <c r="B32" s="15" t="s">
        <v>439</v>
      </c>
      <c r="C32" s="15">
        <v>27200</v>
      </c>
      <c r="E32" s="15" t="s">
        <v>378</v>
      </c>
      <c r="F32" s="15" t="s">
        <v>387</v>
      </c>
    </row>
    <row r="33" spans="1:5" ht="15">
      <c r="A33" s="15" t="s">
        <v>440</v>
      </c>
      <c r="B33" s="15" t="s">
        <v>441</v>
      </c>
      <c r="C33" s="15">
        <v>7300</v>
      </c>
      <c r="E33" s="15" t="s">
        <v>378</v>
      </c>
    </row>
    <row r="34" spans="1:6" ht="15">
      <c r="A34" s="15" t="s">
        <v>442</v>
      </c>
      <c r="B34" s="15" t="s">
        <v>443</v>
      </c>
      <c r="C34" s="15">
        <v>21600</v>
      </c>
      <c r="E34" s="15" t="s">
        <v>378</v>
      </c>
      <c r="F34" s="15" t="s">
        <v>417</v>
      </c>
    </row>
    <row r="35" spans="1:5" ht="15">
      <c r="A35" s="15" t="s">
        <v>444</v>
      </c>
      <c r="B35" s="15" t="s">
        <v>445</v>
      </c>
      <c r="C35" s="15">
        <v>3000</v>
      </c>
      <c r="E35" s="15" t="s">
        <v>378</v>
      </c>
    </row>
    <row r="36" spans="1:5" ht="15">
      <c r="A36" s="15" t="s">
        <v>446</v>
      </c>
      <c r="B36" s="15" t="s">
        <v>447</v>
      </c>
      <c r="C36" s="15">
        <v>10000</v>
      </c>
      <c r="E36" s="15" t="s">
        <v>378</v>
      </c>
    </row>
    <row r="37" spans="1:6" ht="15">
      <c r="A37" s="15" t="s">
        <v>448</v>
      </c>
      <c r="B37" s="15" t="s">
        <v>449</v>
      </c>
      <c r="C37" s="15">
        <v>13600</v>
      </c>
      <c r="E37" s="15" t="s">
        <v>378</v>
      </c>
      <c r="F37" s="15" t="s">
        <v>387</v>
      </c>
    </row>
    <row r="38" spans="1:5" ht="15">
      <c r="A38" s="15" t="s">
        <v>54</v>
      </c>
      <c r="B38" s="15" t="s">
        <v>55</v>
      </c>
      <c r="C38" s="15">
        <v>7000</v>
      </c>
      <c r="E38" s="15" t="s">
        <v>378</v>
      </c>
    </row>
    <row r="39" spans="1:6" ht="15">
      <c r="A39" s="15" t="s">
        <v>450</v>
      </c>
      <c r="B39" s="15" t="s">
        <v>451</v>
      </c>
      <c r="C39" s="15">
        <v>8000</v>
      </c>
      <c r="E39" s="15" t="s">
        <v>378</v>
      </c>
      <c r="F39" s="15" t="s">
        <v>437</v>
      </c>
    </row>
    <row r="40" spans="1:5" ht="15">
      <c r="A40" s="15" t="s">
        <v>452</v>
      </c>
      <c r="B40" s="15" t="s">
        <v>453</v>
      </c>
      <c r="C40" s="15">
        <v>8400</v>
      </c>
      <c r="E40" s="15" t="s">
        <v>378</v>
      </c>
    </row>
    <row r="41" spans="1:6" ht="15">
      <c r="A41" s="15" t="s">
        <v>454</v>
      </c>
      <c r="B41" s="15" t="s">
        <v>455</v>
      </c>
      <c r="C41" s="15">
        <v>28000</v>
      </c>
      <c r="E41" s="15" t="s">
        <v>378</v>
      </c>
      <c r="F41" s="15" t="s">
        <v>456</v>
      </c>
    </row>
    <row r="42" spans="1:5" ht="15">
      <c r="A42" s="15" t="s">
        <v>457</v>
      </c>
      <c r="B42" s="15" t="s">
        <v>458</v>
      </c>
      <c r="C42" s="15">
        <v>7000</v>
      </c>
      <c r="E42" s="15" t="s">
        <v>378</v>
      </c>
    </row>
    <row r="43" spans="1:5" ht="15">
      <c r="A43" s="15" t="s">
        <v>459</v>
      </c>
      <c r="B43" s="15" t="s">
        <v>460</v>
      </c>
      <c r="C43" s="15">
        <v>10000</v>
      </c>
      <c r="E43" s="15" t="s">
        <v>378</v>
      </c>
    </row>
    <row r="44" spans="1:7" ht="15">
      <c r="A44" s="15" t="s">
        <v>561</v>
      </c>
      <c r="B44" s="15" t="s">
        <v>562</v>
      </c>
      <c r="C44" s="15">
        <v>1500</v>
      </c>
      <c r="E44" s="15" t="s">
        <v>378</v>
      </c>
      <c r="G44" s="3" t="s">
        <v>655</v>
      </c>
    </row>
    <row r="45" spans="1:5" ht="15">
      <c r="A45" s="15" t="s">
        <v>150</v>
      </c>
      <c r="B45" s="15" t="s">
        <v>149</v>
      </c>
      <c r="C45" s="15">
        <v>2000</v>
      </c>
      <c r="E45" s="15" t="s">
        <v>378</v>
      </c>
    </row>
    <row r="46" spans="1:6" ht="15">
      <c r="A46" s="15" t="s">
        <v>461</v>
      </c>
      <c r="B46" s="15" t="s">
        <v>462</v>
      </c>
      <c r="C46" s="15">
        <v>6400</v>
      </c>
      <c r="E46" s="15" t="s">
        <v>378</v>
      </c>
      <c r="F46" s="15" t="s">
        <v>437</v>
      </c>
    </row>
    <row r="47" spans="1:6" ht="15">
      <c r="A47" s="15" t="s">
        <v>463</v>
      </c>
      <c r="B47" s="15" t="s">
        <v>464</v>
      </c>
      <c r="C47" s="15">
        <v>13600</v>
      </c>
      <c r="E47" s="15" t="s">
        <v>378</v>
      </c>
      <c r="F47" s="15" t="s">
        <v>387</v>
      </c>
    </row>
    <row r="48" spans="1:5" ht="15">
      <c r="A48" s="15" t="s">
        <v>465</v>
      </c>
      <c r="B48" s="15" t="s">
        <v>466</v>
      </c>
      <c r="C48" s="15">
        <v>22600</v>
      </c>
      <c r="E48" s="15" t="s">
        <v>378</v>
      </c>
    </row>
    <row r="49" spans="1:5" ht="15">
      <c r="A49" s="15" t="s">
        <v>467</v>
      </c>
      <c r="B49" s="15" t="s">
        <v>468</v>
      </c>
      <c r="C49" s="15">
        <v>18900</v>
      </c>
      <c r="E49" s="15" t="s">
        <v>378</v>
      </c>
    </row>
    <row r="50" spans="1:5" ht="15">
      <c r="A50" s="15" t="s">
        <v>469</v>
      </c>
      <c r="B50" s="15" t="s">
        <v>470</v>
      </c>
      <c r="C50" s="15">
        <v>1500</v>
      </c>
      <c r="E50" s="15" t="s">
        <v>378</v>
      </c>
    </row>
    <row r="51" spans="1:5" ht="15">
      <c r="A51" s="15" t="s">
        <v>471</v>
      </c>
      <c r="B51" s="15" t="s">
        <v>472</v>
      </c>
      <c r="C51" s="15">
        <v>25000</v>
      </c>
      <c r="E51" s="15" t="s">
        <v>378</v>
      </c>
    </row>
    <row r="52" spans="1:5" ht="15">
      <c r="A52" s="15" t="s">
        <v>473</v>
      </c>
      <c r="B52" s="15" t="s">
        <v>474</v>
      </c>
      <c r="C52" s="15">
        <v>16100</v>
      </c>
      <c r="E52" s="15" t="s">
        <v>378</v>
      </c>
    </row>
    <row r="53" spans="1:6" ht="15">
      <c r="A53" s="15" t="s">
        <v>475</v>
      </c>
      <c r="B53" s="15" t="s">
        <v>476</v>
      </c>
      <c r="C53" s="15">
        <v>17600</v>
      </c>
      <c r="E53" s="15" t="s">
        <v>378</v>
      </c>
      <c r="F53" s="15" t="s">
        <v>422</v>
      </c>
    </row>
    <row r="54" spans="1:6" ht="15">
      <c r="A54" s="15" t="s">
        <v>477</v>
      </c>
      <c r="B54" s="15" t="s">
        <v>478</v>
      </c>
      <c r="C54" s="15">
        <v>4800</v>
      </c>
      <c r="E54" s="15" t="s">
        <v>378</v>
      </c>
      <c r="F54" s="15" t="s">
        <v>31</v>
      </c>
    </row>
    <row r="55" spans="1:5" ht="15">
      <c r="A55" s="15" t="s">
        <v>479</v>
      </c>
      <c r="B55" s="15" t="s">
        <v>480</v>
      </c>
      <c r="C55" s="15">
        <v>23000</v>
      </c>
      <c r="E55" s="15" t="s">
        <v>378</v>
      </c>
    </row>
    <row r="56" spans="1:6" ht="15">
      <c r="A56" s="15" t="s">
        <v>481</v>
      </c>
      <c r="B56" s="15" t="s">
        <v>482</v>
      </c>
      <c r="C56" s="15">
        <v>5000</v>
      </c>
      <c r="E56" s="15" t="s">
        <v>378</v>
      </c>
      <c r="F56" s="15" t="s">
        <v>35</v>
      </c>
    </row>
    <row r="57" spans="1:6" ht="15">
      <c r="A57" s="15" t="s">
        <v>483</v>
      </c>
      <c r="B57" s="15" t="s">
        <v>484</v>
      </c>
      <c r="C57" s="15">
        <v>31600</v>
      </c>
      <c r="E57" s="15" t="s">
        <v>378</v>
      </c>
      <c r="F57" s="15" t="s">
        <v>485</v>
      </c>
    </row>
    <row r="58" spans="1:5" ht="15">
      <c r="A58" s="15" t="s">
        <v>334</v>
      </c>
      <c r="B58" s="15" t="s">
        <v>335</v>
      </c>
      <c r="C58" s="15">
        <v>5000</v>
      </c>
      <c r="E58" s="15" t="s">
        <v>378</v>
      </c>
    </row>
    <row r="59" spans="1:6" ht="15">
      <c r="A59" s="15" t="s">
        <v>486</v>
      </c>
      <c r="B59" s="15" t="s">
        <v>487</v>
      </c>
      <c r="C59" s="15">
        <v>17600</v>
      </c>
      <c r="E59" s="15" t="s">
        <v>378</v>
      </c>
      <c r="F59" s="15" t="s">
        <v>422</v>
      </c>
    </row>
    <row r="60" spans="1:6" ht="15">
      <c r="A60" s="15" t="s">
        <v>488</v>
      </c>
      <c r="B60" s="15" t="s">
        <v>489</v>
      </c>
      <c r="C60" s="15">
        <v>17600</v>
      </c>
      <c r="E60" s="15" t="s">
        <v>378</v>
      </c>
      <c r="F60" s="15" t="s">
        <v>422</v>
      </c>
    </row>
    <row r="61" spans="1:5" ht="15">
      <c r="A61" s="15" t="s">
        <v>490</v>
      </c>
      <c r="B61" s="15" t="s">
        <v>491</v>
      </c>
      <c r="C61" s="15">
        <v>12800</v>
      </c>
      <c r="E61" s="15" t="s">
        <v>378</v>
      </c>
    </row>
    <row r="62" spans="1:6" ht="15">
      <c r="A62" s="15" t="s">
        <v>492</v>
      </c>
      <c r="B62" s="15" t="s">
        <v>493</v>
      </c>
      <c r="C62" s="15">
        <v>33000</v>
      </c>
      <c r="E62" s="15" t="s">
        <v>378</v>
      </c>
      <c r="F62" s="15" t="s">
        <v>494</v>
      </c>
    </row>
    <row r="63" spans="1:5" ht="15">
      <c r="A63" s="15" t="s">
        <v>285</v>
      </c>
      <c r="B63" s="15" t="s">
        <v>286</v>
      </c>
      <c r="C63" s="15">
        <v>28500</v>
      </c>
      <c r="E63" s="15" t="s">
        <v>378</v>
      </c>
    </row>
    <row r="64" spans="1:6" ht="15">
      <c r="A64" s="15" t="s">
        <v>495</v>
      </c>
      <c r="B64" s="15" t="s">
        <v>496</v>
      </c>
      <c r="C64" s="15">
        <f>16*600</f>
        <v>9600</v>
      </c>
      <c r="E64" s="15" t="s">
        <v>378</v>
      </c>
      <c r="F64" s="15" t="s">
        <v>497</v>
      </c>
    </row>
    <row r="65" spans="1:5" ht="15">
      <c r="A65" s="15" t="s">
        <v>229</v>
      </c>
      <c r="B65" s="15" t="s">
        <v>230</v>
      </c>
      <c r="C65" s="15">
        <v>4000</v>
      </c>
      <c r="E65" s="15" t="s">
        <v>378</v>
      </c>
    </row>
    <row r="66" spans="1:6" ht="15">
      <c r="A66" s="15" t="s">
        <v>498</v>
      </c>
      <c r="B66" s="15" t="s">
        <v>499</v>
      </c>
      <c r="C66" s="15">
        <v>13600</v>
      </c>
      <c r="E66" s="15" t="s">
        <v>378</v>
      </c>
      <c r="F66" s="15" t="s">
        <v>387</v>
      </c>
    </row>
    <row r="67" spans="1:5" ht="15">
      <c r="A67" s="19" t="s">
        <v>654</v>
      </c>
      <c r="B67" s="15" t="s">
        <v>500</v>
      </c>
      <c r="C67" s="15">
        <v>23600</v>
      </c>
      <c r="E67" s="15" t="s">
        <v>378</v>
      </c>
    </row>
    <row r="68" spans="1:5" ht="15">
      <c r="A68" s="15" t="s">
        <v>501</v>
      </c>
      <c r="B68" s="15" t="s">
        <v>502</v>
      </c>
      <c r="C68" s="15">
        <v>12500</v>
      </c>
      <c r="E68" s="15" t="s">
        <v>378</v>
      </c>
    </row>
    <row r="69" spans="1:5" ht="15">
      <c r="A69" s="15" t="s">
        <v>503</v>
      </c>
      <c r="B69" s="15" t="s">
        <v>504</v>
      </c>
      <c r="C69" s="15">
        <v>7400</v>
      </c>
      <c r="E69" s="15" t="s">
        <v>378</v>
      </c>
    </row>
    <row r="70" spans="1:8" ht="15">
      <c r="A70" s="15" t="s">
        <v>505</v>
      </c>
      <c r="B70" s="15" t="s">
        <v>506</v>
      </c>
      <c r="C70" s="15">
        <v>13000</v>
      </c>
      <c r="E70" s="15" t="s">
        <v>378</v>
      </c>
      <c r="H70" t="s">
        <v>656</v>
      </c>
    </row>
    <row r="71" spans="1:5" ht="15">
      <c r="A71" s="15" t="s">
        <v>507</v>
      </c>
      <c r="B71" s="15" t="s">
        <v>508</v>
      </c>
      <c r="C71" s="15">
        <v>12250</v>
      </c>
      <c r="E71" s="15" t="s">
        <v>378</v>
      </c>
    </row>
    <row r="72" spans="1:5" ht="15">
      <c r="A72" s="15" t="s">
        <v>509</v>
      </c>
      <c r="B72" s="15" t="s">
        <v>510</v>
      </c>
      <c r="C72" s="15">
        <v>7000</v>
      </c>
      <c r="E72" s="15" t="s">
        <v>378</v>
      </c>
    </row>
    <row r="73" spans="1:5" ht="15">
      <c r="A73" s="15" t="s">
        <v>511</v>
      </c>
      <c r="B73" s="15" t="s">
        <v>512</v>
      </c>
      <c r="C73" s="15">
        <v>8000</v>
      </c>
      <c r="E73" s="15" t="s">
        <v>378</v>
      </c>
    </row>
    <row r="74" spans="1:5" ht="15">
      <c r="A74" s="15" t="s">
        <v>513</v>
      </c>
      <c r="B74" s="15" t="s">
        <v>514</v>
      </c>
      <c r="C74" s="15">
        <v>2000</v>
      </c>
      <c r="E74" s="15" t="s">
        <v>378</v>
      </c>
    </row>
    <row r="75" spans="1:6" ht="15">
      <c r="A75" s="15" t="s">
        <v>515</v>
      </c>
      <c r="B75" s="15" t="s">
        <v>516</v>
      </c>
      <c r="C75" s="15">
        <v>18400</v>
      </c>
      <c r="E75" s="15" t="s">
        <v>378</v>
      </c>
      <c r="F75" s="15" t="s">
        <v>384</v>
      </c>
    </row>
    <row r="76" spans="1:5" ht="15">
      <c r="A76" s="15" t="s">
        <v>174</v>
      </c>
      <c r="B76" s="15" t="s">
        <v>175</v>
      </c>
      <c r="C76" s="15">
        <v>5000</v>
      </c>
      <c r="E76" s="15" t="s">
        <v>378</v>
      </c>
    </row>
    <row r="77" spans="1:6" ht="15">
      <c r="A77" s="15" t="s">
        <v>517</v>
      </c>
      <c r="B77" s="15" t="s">
        <v>518</v>
      </c>
      <c r="C77" s="15">
        <v>7200</v>
      </c>
      <c r="E77" s="15" t="s">
        <v>378</v>
      </c>
      <c r="F77" s="15" t="s">
        <v>397</v>
      </c>
    </row>
    <row r="78" spans="1:6" ht="15">
      <c r="A78" s="15" t="s">
        <v>519</v>
      </c>
      <c r="B78" s="15" t="s">
        <v>520</v>
      </c>
      <c r="C78" s="15">
        <v>13600</v>
      </c>
      <c r="E78" s="15" t="s">
        <v>378</v>
      </c>
      <c r="F78" s="15" t="s">
        <v>387</v>
      </c>
    </row>
    <row r="79" spans="1:5" ht="15">
      <c r="A79" s="15" t="s">
        <v>521</v>
      </c>
      <c r="B79" s="15" t="s">
        <v>522</v>
      </c>
      <c r="C79" s="15">
        <v>16600</v>
      </c>
      <c r="E79" s="15" t="s">
        <v>378</v>
      </c>
    </row>
    <row r="80" spans="1:5" ht="15">
      <c r="A80" s="15" t="s">
        <v>523</v>
      </c>
      <c r="B80" s="15" t="s">
        <v>524</v>
      </c>
      <c r="C80" s="15">
        <v>5000</v>
      </c>
      <c r="E80" s="15" t="s">
        <v>378</v>
      </c>
    </row>
    <row r="81" spans="1:6" ht="15">
      <c r="A81" s="15" t="s">
        <v>525</v>
      </c>
      <c r="B81" s="15" t="s">
        <v>526</v>
      </c>
      <c r="C81" s="15">
        <v>50000</v>
      </c>
      <c r="E81" s="15" t="s">
        <v>378</v>
      </c>
      <c r="F81" s="15" t="s">
        <v>405</v>
      </c>
    </row>
    <row r="82" spans="1:6" ht="15">
      <c r="A82" s="15" t="s">
        <v>527</v>
      </c>
      <c r="B82" s="15" t="s">
        <v>528</v>
      </c>
      <c r="C82" s="15">
        <v>50000</v>
      </c>
      <c r="E82" s="15" t="s">
        <v>378</v>
      </c>
      <c r="F82" s="15" t="s">
        <v>405</v>
      </c>
    </row>
    <row r="83" spans="1:6" ht="15">
      <c r="A83" s="15" t="s">
        <v>529</v>
      </c>
      <c r="B83" s="15" t="s">
        <v>530</v>
      </c>
      <c r="C83" s="15">
        <v>19200</v>
      </c>
      <c r="E83" s="15" t="s">
        <v>378</v>
      </c>
      <c r="F83" s="15" t="s">
        <v>531</v>
      </c>
    </row>
    <row r="84" spans="1:6" ht="15">
      <c r="A84" s="15" t="s">
        <v>532</v>
      </c>
      <c r="B84" s="15" t="s">
        <v>533</v>
      </c>
      <c r="C84" s="15">
        <v>8800</v>
      </c>
      <c r="E84" s="15" t="s">
        <v>378</v>
      </c>
      <c r="F84" s="15" t="s">
        <v>534</v>
      </c>
    </row>
    <row r="85" spans="1:6" ht="15">
      <c r="A85" s="15" t="s">
        <v>535</v>
      </c>
      <c r="B85" s="15" t="s">
        <v>536</v>
      </c>
      <c r="C85" s="15">
        <v>20600</v>
      </c>
      <c r="E85" s="15" t="s">
        <v>378</v>
      </c>
      <c r="F85" s="15" t="s">
        <v>537</v>
      </c>
    </row>
    <row r="86" spans="1:5" ht="15">
      <c r="A86" s="15" t="s">
        <v>538</v>
      </c>
      <c r="B86" s="15" t="s">
        <v>539</v>
      </c>
      <c r="C86" s="15">
        <v>10000</v>
      </c>
      <c r="E86" s="15" t="s">
        <v>378</v>
      </c>
    </row>
    <row r="87" spans="1:6" ht="15">
      <c r="A87" s="15" t="s">
        <v>540</v>
      </c>
      <c r="B87" s="15" t="s">
        <v>541</v>
      </c>
      <c r="C87" s="15">
        <v>19200</v>
      </c>
      <c r="E87" s="15" t="s">
        <v>378</v>
      </c>
      <c r="F87" s="15" t="s">
        <v>531</v>
      </c>
    </row>
    <row r="88" spans="1:5" ht="15">
      <c r="A88" s="15" t="s">
        <v>542</v>
      </c>
      <c r="B88" s="15" t="s">
        <v>543</v>
      </c>
      <c r="C88" s="15">
        <v>7700</v>
      </c>
      <c r="E88" s="15" t="s">
        <v>378</v>
      </c>
    </row>
    <row r="89" spans="1:6" ht="15">
      <c r="A89" s="15" t="s">
        <v>544</v>
      </c>
      <c r="B89" s="15" t="s">
        <v>545</v>
      </c>
      <c r="C89" s="15">
        <v>7200</v>
      </c>
      <c r="E89" s="15" t="s">
        <v>378</v>
      </c>
      <c r="F89" s="15" t="s">
        <v>546</v>
      </c>
    </row>
    <row r="90" spans="1:6" ht="15">
      <c r="A90" s="15" t="s">
        <v>547</v>
      </c>
      <c r="B90" s="15" t="s">
        <v>548</v>
      </c>
      <c r="C90" s="15">
        <v>31600</v>
      </c>
      <c r="E90" s="15" t="s">
        <v>378</v>
      </c>
      <c r="F90" s="15" t="s">
        <v>422</v>
      </c>
    </row>
    <row r="91" spans="1:5" ht="15">
      <c r="A91" s="15" t="s">
        <v>549</v>
      </c>
      <c r="B91" s="15" t="s">
        <v>550</v>
      </c>
      <c r="C91" s="15">
        <v>8400</v>
      </c>
      <c r="E91" s="15" t="s">
        <v>378</v>
      </c>
    </row>
    <row r="92" spans="1:6" ht="15">
      <c r="A92" s="15" t="s">
        <v>551</v>
      </c>
      <c r="B92" s="15" t="s">
        <v>552</v>
      </c>
      <c r="C92" s="15">
        <v>50000</v>
      </c>
      <c r="E92" s="15" t="s">
        <v>378</v>
      </c>
      <c r="F92" s="15" t="s">
        <v>405</v>
      </c>
    </row>
    <row r="93" spans="1:5" ht="15">
      <c r="A93" s="15" t="s">
        <v>553</v>
      </c>
      <c r="B93" s="15" t="s">
        <v>554</v>
      </c>
      <c r="C93" s="15">
        <v>11400</v>
      </c>
      <c r="E93" s="15" t="s">
        <v>378</v>
      </c>
    </row>
    <row r="94" spans="1:6" ht="15">
      <c r="A94" s="15" t="s">
        <v>555</v>
      </c>
      <c r="B94" s="15" t="s">
        <v>556</v>
      </c>
      <c r="C94" s="15">
        <v>17600</v>
      </c>
      <c r="E94" s="15" t="s">
        <v>378</v>
      </c>
      <c r="F94" s="15" t="s">
        <v>422</v>
      </c>
    </row>
    <row r="95" spans="1:6" ht="15">
      <c r="A95" s="15" t="s">
        <v>557</v>
      </c>
      <c r="B95" s="15" t="s">
        <v>558</v>
      </c>
      <c r="C95" s="15">
        <v>7200</v>
      </c>
      <c r="E95" s="15" t="s">
        <v>378</v>
      </c>
      <c r="F95" s="15" t="s">
        <v>410</v>
      </c>
    </row>
    <row r="96" spans="1:5" ht="15">
      <c r="A96" s="15" t="s">
        <v>559</v>
      </c>
      <c r="B96" s="15" t="s">
        <v>560</v>
      </c>
      <c r="C96" s="15">
        <v>5000</v>
      </c>
      <c r="E96" s="15" t="s">
        <v>378</v>
      </c>
    </row>
    <row r="97" spans="1:5" ht="15">
      <c r="A97" s="15" t="s">
        <v>594</v>
      </c>
      <c r="B97" s="15" t="s">
        <v>601</v>
      </c>
      <c r="C97" s="15">
        <v>80000</v>
      </c>
      <c r="E97" s="15" t="s">
        <v>378</v>
      </c>
    </row>
    <row r="98" ht="15">
      <c r="C98" s="20">
        <f>SUM(C1:C97)</f>
        <v>1415750</v>
      </c>
    </row>
  </sheetData>
  <sheetProtection/>
  <hyperlinks>
    <hyperlink ref="A34" r:id="rId1" display="https://kollegium.elte.hu/?module=ekif&amp;page=users&amp;subpage=info&amp;id=KAIPACB.ELTE"/>
    <hyperlink ref="A20" r:id="rId2" display="https://kollegium.elte.hu/?module=ekif&amp;page=users&amp;subpage=info&amp;id=EIEQAAT.ELTE"/>
    <hyperlink ref="B8" r:id="rId3" display="https://etr.elte.hu/etrweb/email_kuldese.asp?eha=BAEQABT.ELTE"/>
    <hyperlink ref="B11" r:id="rId4" display="https://etr.elte.hu/etrweb/email_kuldese.asp?eha=BABQAAB.ELTE"/>
    <hyperlink ref="B15" r:id="rId5" display="https://etr.elte.hu/etrweb/email_kuldese.asp?eha=CHARAAB.ELTE"/>
    <hyperlink ref="B17" r:id="rId6" display="https://etr.elte.hu/etrweb/email_kuldese.asp?eha=CSPRAAP.ELTE"/>
    <hyperlink ref="B18" r:id="rId7" display="https://etr.elte.hu/etrweb/email_kuldese.asp?eha=CSSPAAI.ELTE"/>
    <hyperlink ref="B19" r:id="rId8" display="https://kollegium.elte.hu/?module=ekif&amp;page=users&amp;subpage=photo&amp;id=DEDPABT.ELTE&amp;full=yes"/>
    <hyperlink ref="B20" r:id="rId9" display="https://kollegium.elte.hu/?module=ekif&amp;page=users&amp;subpage=photo&amp;id=EIEQAAT.ELTE&amp;full=yes"/>
    <hyperlink ref="B23" r:id="rId10" display="https://etr.elte.hu/etrweb/email_kuldese.asp?eha=FOKSABB.ELTE"/>
    <hyperlink ref="B25" r:id="rId11" display="https://etr.elte.hu/etrweb/email_kuldese.asp?eha=FOAQABT.ELTE"/>
    <hyperlink ref="B33" r:id="rId12" display="https://etr.elte.hu/etrweb/email_kuldese.asp?eha=KALQACB.ELTE"/>
    <hyperlink ref="B42" r:id="rId13" display="https://etr.elte.hu/etrweb/email_kuldese.asp?eha=KRPMABT.ELTE"/>
    <hyperlink ref="B48" r:id="rId14" display="https://etr.elte.hu/etrweb/email_kuldese.asp?eha=LIGRAAP.ELTE"/>
    <hyperlink ref="B49" r:id="rId15" display="https://etr.elte.hu/etrweb/email_kuldese.asp?eha=LIBQAAT.ELTE"/>
    <hyperlink ref="B54" r:id="rId16" display="https://etr.elte.hu/etrweb/email_kuldese.asp?eha=MIBSAAB.ELTE"/>
    <hyperlink ref="B55" r:id="rId17" display="https://etr.elte.hu/etrweb/email_kuldese.asp?eha=MIMPAAP.ELTE"/>
    <hyperlink ref="B57" r:id="rId18" display="https://kollegium.elte.hu/?module=ekif&amp;page=users&amp;subpage=photo&amp;id=MOZQAAT.ELTE&amp;full=yes"/>
    <hyperlink ref="B61" r:id="rId19" display="https://etr.elte.hu/etrweb/email_kuldese.asp?eha=NERNAAP.ELTE"/>
    <hyperlink ref="B64" r:id="rId20" display="https://etr.elte.hu/etrweb/email_kuldese.asp?eha=NENQAAB.ELTE"/>
    <hyperlink ref="B77" r:id="rId21" display="https://etr.elte.hu/etrweb/email_kuldese.asp?eha=SINSAAB.ELTE"/>
    <hyperlink ref="B88" r:id="rId22" display="https://etr.elte.hu/etrweb/email_kuldese.asp?eha=TOJEAWT.ELTE"/>
  </hyperlinks>
  <printOptions/>
  <pageMargins left="0.7" right="0.7" top="0.75" bottom="0.75" header="0.3" footer="0.3"/>
  <pageSetup orientation="portrait" paperSize="9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>
    <tabColor theme="6" tint="-0.24997000396251678"/>
  </sheetPr>
  <dimension ref="A1:F16"/>
  <sheetViews>
    <sheetView zoomScalePageLayoutView="0" workbookViewId="0" topLeftCell="C1">
      <selection activeCell="A17" sqref="A17"/>
    </sheetView>
  </sheetViews>
  <sheetFormatPr defaultColWidth="9.140625" defaultRowHeight="15"/>
  <cols>
    <col min="1" max="1" width="23.8515625" style="0" bestFit="1" customWidth="1"/>
    <col min="2" max="2" width="14.28125" style="0" bestFit="1" customWidth="1"/>
    <col min="3" max="4" width="14.28125" style="0" customWidth="1"/>
    <col min="5" max="5" width="19.8515625" style="0" bestFit="1" customWidth="1"/>
    <col min="6" max="6" width="18.28125" style="0" bestFit="1" customWidth="1"/>
    <col min="7" max="7" width="27.00390625" style="0" bestFit="1" customWidth="1"/>
  </cols>
  <sheetData>
    <row r="1" ht="15">
      <c r="A1" t="s">
        <v>168</v>
      </c>
    </row>
    <row r="2" spans="1:6" ht="15">
      <c r="A2" t="s">
        <v>28</v>
      </c>
      <c r="B2" t="s">
        <v>1</v>
      </c>
      <c r="E2" t="s">
        <v>45</v>
      </c>
      <c r="F2" t="s">
        <v>44</v>
      </c>
    </row>
    <row r="3" spans="1:6" ht="15">
      <c r="A3" t="s">
        <v>167</v>
      </c>
      <c r="B3" t="s">
        <v>166</v>
      </c>
      <c r="C3">
        <v>37900</v>
      </c>
      <c r="E3" t="s">
        <v>659</v>
      </c>
      <c r="F3" s="1" t="s">
        <v>142</v>
      </c>
    </row>
    <row r="4" spans="1:6" ht="15">
      <c r="A4" t="s">
        <v>165</v>
      </c>
      <c r="B4" t="s">
        <v>164</v>
      </c>
      <c r="C4">
        <v>11500</v>
      </c>
      <c r="E4" t="s">
        <v>659</v>
      </c>
      <c r="F4" s="1" t="s">
        <v>142</v>
      </c>
    </row>
    <row r="5" spans="1:6" ht="15">
      <c r="A5" t="s">
        <v>163</v>
      </c>
      <c r="B5" t="s">
        <v>133</v>
      </c>
      <c r="C5">
        <v>49600</v>
      </c>
      <c r="E5" t="s">
        <v>659</v>
      </c>
      <c r="F5" s="1" t="s">
        <v>142</v>
      </c>
    </row>
    <row r="6" spans="1:6" ht="15">
      <c r="A6" t="s">
        <v>162</v>
      </c>
      <c r="B6" t="s">
        <v>161</v>
      </c>
      <c r="C6">
        <v>20100</v>
      </c>
      <c r="E6" t="s">
        <v>659</v>
      </c>
      <c r="F6" s="1" t="s">
        <v>142</v>
      </c>
    </row>
    <row r="7" spans="1:6" ht="15">
      <c r="A7" t="s">
        <v>160</v>
      </c>
      <c r="B7" t="s">
        <v>159</v>
      </c>
      <c r="C7">
        <v>13200</v>
      </c>
      <c r="E7" t="s">
        <v>659</v>
      </c>
      <c r="F7" s="1" t="s">
        <v>142</v>
      </c>
    </row>
    <row r="8" spans="1:6" ht="15">
      <c r="A8" t="s">
        <v>158</v>
      </c>
      <c r="B8" t="s">
        <v>157</v>
      </c>
      <c r="C8">
        <v>38100</v>
      </c>
      <c r="E8" t="s">
        <v>659</v>
      </c>
      <c r="F8" s="1" t="s">
        <v>142</v>
      </c>
    </row>
    <row r="9" spans="1:6" ht="15">
      <c r="A9" t="s">
        <v>156</v>
      </c>
      <c r="B9" t="s">
        <v>155</v>
      </c>
      <c r="C9">
        <v>40200</v>
      </c>
      <c r="E9" t="s">
        <v>659</v>
      </c>
      <c r="F9" s="1" t="s">
        <v>142</v>
      </c>
    </row>
    <row r="10" spans="1:6" ht="15">
      <c r="A10" t="s">
        <v>154</v>
      </c>
      <c r="B10" t="s">
        <v>153</v>
      </c>
      <c r="C10">
        <v>1200</v>
      </c>
      <c r="E10" t="s">
        <v>659</v>
      </c>
      <c r="F10" s="1" t="s">
        <v>142</v>
      </c>
    </row>
    <row r="11" spans="1:6" ht="15">
      <c r="A11" t="s">
        <v>152</v>
      </c>
      <c r="B11" t="s">
        <v>151</v>
      </c>
      <c r="C11">
        <v>25200</v>
      </c>
      <c r="E11" t="s">
        <v>659</v>
      </c>
      <c r="F11" s="1" t="s">
        <v>142</v>
      </c>
    </row>
    <row r="12" spans="1:6" ht="15">
      <c r="A12" t="s">
        <v>150</v>
      </c>
      <c r="B12" t="s">
        <v>149</v>
      </c>
      <c r="C12">
        <v>53600</v>
      </c>
      <c r="E12" t="s">
        <v>659</v>
      </c>
      <c r="F12" s="1" t="s">
        <v>142</v>
      </c>
    </row>
    <row r="13" spans="1:6" ht="15">
      <c r="A13" t="s">
        <v>148</v>
      </c>
      <c r="B13" t="s">
        <v>147</v>
      </c>
      <c r="C13">
        <v>26000</v>
      </c>
      <c r="E13" t="s">
        <v>659</v>
      </c>
      <c r="F13" s="1" t="s">
        <v>142</v>
      </c>
    </row>
    <row r="14" spans="1:6" ht="15">
      <c r="A14" t="s">
        <v>146</v>
      </c>
      <c r="B14" t="s">
        <v>145</v>
      </c>
      <c r="C14">
        <v>35800</v>
      </c>
      <c r="E14" t="s">
        <v>659</v>
      </c>
      <c r="F14" s="1" t="s">
        <v>142</v>
      </c>
    </row>
    <row r="15" ht="15">
      <c r="C15">
        <f>SUM(C3:C14)</f>
        <v>352400</v>
      </c>
    </row>
    <row r="16" ht="15">
      <c r="F16" s="1"/>
    </row>
  </sheetData>
  <sheetProtection/>
  <hyperlinks>
    <hyperlink ref="B3" r:id="rId1" display="https://to.etr.elte.hu/etrweb/email_kuldese.asp?eha=ASBPAAT.ELTE"/>
    <hyperlink ref="B4" r:id="rId2" display="https://to.etr.elte.hu/etrweb/email_kuldese.asp?eha=DAARAAT.ELTE"/>
    <hyperlink ref="B5" r:id="rId3" display="https://to.etr.elte.hu/etrweb/email_kuldese.asp?eha=TUEOAAT.ELTE"/>
    <hyperlink ref="B6" r:id="rId4" display="https://to.etr.elte.hu/etrweb/email_kuldese.asp?eha=RATQABT.ELTE"/>
    <hyperlink ref="B7" r:id="rId5" display="https://to.etr.elte.hu/etrweb/email_kuldese.asp?eha=FODPAAT.ELTE"/>
    <hyperlink ref="B10" r:id="rId6" display="https://to.etr.elte.hu/etrweb/email_kuldese.asp?eha=HEGRADT.ELTE"/>
    <hyperlink ref="B11" r:id="rId7" display="https://to.etr.elte.hu/etrweb/email_kuldese.asp?eha=POAOACT.ELTE"/>
    <hyperlink ref="B12" r:id="rId8" display="https://to.etr.elte.hu/etrweb/email_kuldese.asp?eha=LADRAAT.ELTE"/>
    <hyperlink ref="B13" r:id="rId9" display="https://to.etr.elte.hu/etrweb/email_kuldese.asp?eha=SLRPAAT.ELTE"/>
    <hyperlink ref="B14" r:id="rId10" display="https://to.etr.elte.hu/etrweb/email_kuldese.asp?eha=VETHAAT.ELTE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31">
    <tabColor theme="6" tint="-0.24997000396251678"/>
  </sheetPr>
  <dimension ref="A1:F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8515625" style="0" bestFit="1" customWidth="1"/>
    <col min="2" max="2" width="14.140625" style="0" bestFit="1" customWidth="1"/>
    <col min="5" max="5" width="13.7109375" style="0" bestFit="1" customWidth="1"/>
  </cols>
  <sheetData>
    <row r="1" spans="1:6" ht="15">
      <c r="A1" t="s">
        <v>565</v>
      </c>
      <c r="B1" t="s">
        <v>566</v>
      </c>
      <c r="C1">
        <v>6000</v>
      </c>
      <c r="E1" t="s">
        <v>563</v>
      </c>
      <c r="F1" t="s">
        <v>322</v>
      </c>
    </row>
    <row r="2" spans="1:6" ht="15">
      <c r="A2" t="s">
        <v>283</v>
      </c>
      <c r="B2" t="s">
        <v>284</v>
      </c>
      <c r="C2">
        <v>2400</v>
      </c>
      <c r="E2" t="s">
        <v>563</v>
      </c>
      <c r="F2" t="s">
        <v>218</v>
      </c>
    </row>
    <row r="3" ht="15">
      <c r="C3">
        <f>SUM(C1:C2)</f>
        <v>8400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2">
    <tabColor theme="6" tint="-0.24997000396251678"/>
  </sheetPr>
  <dimension ref="A1:F2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9.7109375" style="0" bestFit="1" customWidth="1"/>
    <col min="2" max="2" width="15.28125" style="0" bestFit="1" customWidth="1"/>
    <col min="5" max="5" width="21.421875" style="0" bestFit="1" customWidth="1"/>
  </cols>
  <sheetData>
    <row r="1" spans="1:6" ht="15">
      <c r="A1" t="s">
        <v>567</v>
      </c>
      <c r="B1" t="s">
        <v>53</v>
      </c>
      <c r="C1">
        <v>1000</v>
      </c>
      <c r="E1" t="s">
        <v>568</v>
      </c>
      <c r="F1">
        <v>2</v>
      </c>
    </row>
    <row r="2" spans="1:6" ht="15">
      <c r="A2" t="s">
        <v>569</v>
      </c>
      <c r="B2" t="s">
        <v>570</v>
      </c>
      <c r="C2">
        <v>5600</v>
      </c>
      <c r="E2" t="s">
        <v>568</v>
      </c>
      <c r="F2">
        <v>8</v>
      </c>
    </row>
    <row r="3" spans="1:5" ht="15">
      <c r="A3" t="s">
        <v>2</v>
      </c>
      <c r="B3" t="s">
        <v>3</v>
      </c>
      <c r="C3">
        <v>15000</v>
      </c>
      <c r="E3" t="s">
        <v>568</v>
      </c>
    </row>
    <row r="4" spans="1:5" ht="15">
      <c r="A4" t="s">
        <v>571</v>
      </c>
      <c r="B4" t="s">
        <v>506</v>
      </c>
      <c r="C4">
        <v>8000</v>
      </c>
      <c r="E4" t="s">
        <v>568</v>
      </c>
    </row>
    <row r="5" spans="1:6" ht="15">
      <c r="A5" t="s">
        <v>278</v>
      </c>
      <c r="B5" t="s">
        <v>279</v>
      </c>
      <c r="C5">
        <v>3800</v>
      </c>
      <c r="E5" t="s">
        <v>568</v>
      </c>
      <c r="F5">
        <v>5</v>
      </c>
    </row>
    <row r="6" spans="1:5" ht="15">
      <c r="A6" t="s">
        <v>572</v>
      </c>
      <c r="B6" t="s">
        <v>573</v>
      </c>
      <c r="C6">
        <v>8000</v>
      </c>
      <c r="E6" t="s">
        <v>568</v>
      </c>
    </row>
    <row r="7" spans="1:6" ht="15">
      <c r="A7" t="s">
        <v>574</v>
      </c>
      <c r="B7" t="s">
        <v>575</v>
      </c>
      <c r="C7">
        <v>3800</v>
      </c>
      <c r="E7" t="s">
        <v>568</v>
      </c>
      <c r="F7">
        <v>5</v>
      </c>
    </row>
    <row r="8" spans="1:5" ht="15">
      <c r="A8" t="s">
        <v>576</v>
      </c>
      <c r="B8" t="s">
        <v>426</v>
      </c>
      <c r="C8">
        <v>20000</v>
      </c>
      <c r="E8" t="s">
        <v>568</v>
      </c>
    </row>
    <row r="9" spans="1:6" ht="15">
      <c r="A9" t="s">
        <v>577</v>
      </c>
      <c r="B9" t="s">
        <v>578</v>
      </c>
      <c r="C9">
        <v>1500</v>
      </c>
      <c r="E9" t="s">
        <v>568</v>
      </c>
      <c r="F9">
        <v>2</v>
      </c>
    </row>
    <row r="10" spans="1:6" ht="15">
      <c r="A10" t="s">
        <v>579</v>
      </c>
      <c r="B10" t="s">
        <v>580</v>
      </c>
      <c r="C10">
        <v>3800</v>
      </c>
      <c r="E10" t="s">
        <v>568</v>
      </c>
      <c r="F10">
        <v>5</v>
      </c>
    </row>
    <row r="11" spans="1:6" ht="15">
      <c r="A11" t="s">
        <v>581</v>
      </c>
      <c r="B11" t="s">
        <v>190</v>
      </c>
      <c r="C11">
        <v>5600</v>
      </c>
      <c r="E11" t="s">
        <v>568</v>
      </c>
      <c r="F11">
        <v>8</v>
      </c>
    </row>
    <row r="12" spans="1:6" ht="15">
      <c r="A12" t="s">
        <v>246</v>
      </c>
      <c r="B12" t="s">
        <v>247</v>
      </c>
      <c r="C12">
        <v>2300</v>
      </c>
      <c r="E12" t="s">
        <v>568</v>
      </c>
      <c r="F12">
        <v>3</v>
      </c>
    </row>
    <row r="13" spans="1:6" ht="15">
      <c r="A13" t="s">
        <v>582</v>
      </c>
      <c r="B13" t="s">
        <v>583</v>
      </c>
      <c r="C13">
        <v>2300</v>
      </c>
      <c r="E13" t="s">
        <v>568</v>
      </c>
      <c r="F13">
        <v>3</v>
      </c>
    </row>
    <row r="14" spans="1:6" ht="15">
      <c r="A14" t="s">
        <v>281</v>
      </c>
      <c r="B14" t="s">
        <v>282</v>
      </c>
      <c r="C14">
        <v>3800</v>
      </c>
      <c r="E14" t="s">
        <v>568</v>
      </c>
      <c r="F14">
        <v>5</v>
      </c>
    </row>
    <row r="15" spans="1:6" ht="15">
      <c r="A15" t="s">
        <v>46</v>
      </c>
      <c r="B15" t="s">
        <v>47</v>
      </c>
      <c r="C15">
        <v>6800</v>
      </c>
      <c r="E15" t="s">
        <v>568</v>
      </c>
      <c r="F15">
        <v>9</v>
      </c>
    </row>
    <row r="16" spans="1:6" ht="15">
      <c r="A16" t="s">
        <v>584</v>
      </c>
      <c r="B16" t="s">
        <v>49</v>
      </c>
      <c r="C16">
        <v>2000</v>
      </c>
      <c r="E16" t="s">
        <v>568</v>
      </c>
      <c r="F16">
        <v>2</v>
      </c>
    </row>
    <row r="17" spans="1:6" ht="15">
      <c r="A17" t="s">
        <v>585</v>
      </c>
      <c r="B17" t="s">
        <v>683</v>
      </c>
      <c r="C17">
        <v>2000</v>
      </c>
      <c r="E17" t="s">
        <v>568</v>
      </c>
      <c r="F17">
        <v>2</v>
      </c>
    </row>
    <row r="18" spans="1:6" ht="15">
      <c r="A18" t="s">
        <v>586</v>
      </c>
      <c r="B18" t="s">
        <v>587</v>
      </c>
      <c r="C18">
        <v>3800</v>
      </c>
      <c r="E18" t="s">
        <v>568</v>
      </c>
      <c r="F18">
        <v>5</v>
      </c>
    </row>
    <row r="19" spans="1:6" ht="15">
      <c r="A19" t="s">
        <v>252</v>
      </c>
      <c r="B19" t="s">
        <v>253</v>
      </c>
      <c r="C19">
        <v>3800</v>
      </c>
      <c r="E19" t="s">
        <v>568</v>
      </c>
      <c r="F19">
        <v>5</v>
      </c>
    </row>
    <row r="20" spans="1:6" ht="15">
      <c r="A20" t="s">
        <v>588</v>
      </c>
      <c r="B20" t="s">
        <v>589</v>
      </c>
      <c r="C20">
        <v>1500</v>
      </c>
      <c r="E20" t="s">
        <v>568</v>
      </c>
      <c r="F20">
        <v>2</v>
      </c>
    </row>
    <row r="21" spans="1:6" ht="15">
      <c r="A21" t="s">
        <v>590</v>
      </c>
      <c r="B21" t="s">
        <v>591</v>
      </c>
      <c r="C21">
        <v>2300</v>
      </c>
      <c r="E21" t="s">
        <v>568</v>
      </c>
      <c r="F21">
        <v>3</v>
      </c>
    </row>
    <row r="22" spans="1:6" ht="15">
      <c r="A22" t="s">
        <v>592</v>
      </c>
      <c r="B22" t="s">
        <v>593</v>
      </c>
      <c r="C22">
        <v>2000</v>
      </c>
      <c r="E22" t="s">
        <v>568</v>
      </c>
      <c r="F22">
        <v>2</v>
      </c>
    </row>
    <row r="23" spans="1:6" ht="15">
      <c r="A23" t="s">
        <v>561</v>
      </c>
      <c r="B23" t="s">
        <v>562</v>
      </c>
      <c r="C23">
        <v>2600</v>
      </c>
      <c r="E23" t="s">
        <v>568</v>
      </c>
      <c r="F23">
        <v>4</v>
      </c>
    </row>
    <row r="24" spans="3:6" ht="15">
      <c r="C24">
        <v>111300</v>
      </c>
      <c r="F24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3">
    <tabColor theme="6" tint="-0.24997000396251678"/>
  </sheetPr>
  <dimension ref="A1:F2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0.421875" style="0" bestFit="1" customWidth="1"/>
    <col min="2" max="2" width="14.421875" style="0" bestFit="1" customWidth="1"/>
    <col min="5" max="5" width="33.57421875" style="0" bestFit="1" customWidth="1"/>
    <col min="7" max="7" width="33.57421875" style="0" bestFit="1" customWidth="1"/>
  </cols>
  <sheetData>
    <row r="1" spans="1:6" ht="15">
      <c r="A1" t="s">
        <v>571</v>
      </c>
      <c r="B1" t="s">
        <v>506</v>
      </c>
      <c r="C1">
        <f aca="true" t="shared" si="0" ref="C1:C22">$D$24*D1</f>
        <v>36000</v>
      </c>
      <c r="D1">
        <v>0.06</v>
      </c>
      <c r="E1" t="s">
        <v>600</v>
      </c>
      <c r="F1">
        <v>6</v>
      </c>
    </row>
    <row r="2" spans="1:6" ht="15">
      <c r="A2" t="s">
        <v>594</v>
      </c>
      <c r="B2" t="s">
        <v>601</v>
      </c>
      <c r="C2">
        <f t="shared" si="0"/>
        <v>60000</v>
      </c>
      <c r="D2">
        <v>0.1</v>
      </c>
      <c r="E2" t="s">
        <v>600</v>
      </c>
      <c r="F2">
        <v>10</v>
      </c>
    </row>
    <row r="3" spans="1:6" ht="15">
      <c r="A3" t="s">
        <v>595</v>
      </c>
      <c r="B3" t="s">
        <v>602</v>
      </c>
      <c r="C3">
        <f t="shared" si="0"/>
        <v>60000</v>
      </c>
      <c r="D3">
        <v>0.1</v>
      </c>
      <c r="E3" t="s">
        <v>600</v>
      </c>
      <c r="F3">
        <v>10</v>
      </c>
    </row>
    <row r="4" spans="1:6" ht="15">
      <c r="A4" t="s">
        <v>596</v>
      </c>
      <c r="B4" t="s">
        <v>603</v>
      </c>
      <c r="C4">
        <f t="shared" si="0"/>
        <v>42000.00000000001</v>
      </c>
      <c r="D4">
        <v>0.07</v>
      </c>
      <c r="E4" t="s">
        <v>600</v>
      </c>
      <c r="F4">
        <v>7</v>
      </c>
    </row>
    <row r="5" spans="1:6" ht="15">
      <c r="A5" t="s">
        <v>57</v>
      </c>
      <c r="B5" t="s">
        <v>58</v>
      </c>
      <c r="C5">
        <f t="shared" si="0"/>
        <v>30000</v>
      </c>
      <c r="D5">
        <v>0.05</v>
      </c>
      <c r="E5" t="s">
        <v>600</v>
      </c>
      <c r="F5">
        <v>5</v>
      </c>
    </row>
    <row r="6" spans="1:6" ht="15">
      <c r="A6" t="s">
        <v>280</v>
      </c>
      <c r="B6" t="s">
        <v>56</v>
      </c>
      <c r="C6">
        <f t="shared" si="0"/>
        <v>42000.00000000001</v>
      </c>
      <c r="D6">
        <v>0.07</v>
      </c>
      <c r="E6" t="s">
        <v>600</v>
      </c>
      <c r="F6">
        <v>7</v>
      </c>
    </row>
    <row r="7" spans="1:6" ht="15">
      <c r="A7" t="s">
        <v>597</v>
      </c>
      <c r="B7" t="s">
        <v>159</v>
      </c>
      <c r="C7">
        <f t="shared" si="0"/>
        <v>12000</v>
      </c>
      <c r="D7">
        <v>0.02</v>
      </c>
      <c r="E7" t="s">
        <v>600</v>
      </c>
      <c r="F7">
        <v>2</v>
      </c>
    </row>
    <row r="8" spans="1:6" ht="15">
      <c r="A8" t="s">
        <v>144</v>
      </c>
      <c r="B8" t="s">
        <v>143</v>
      </c>
      <c r="C8">
        <f t="shared" si="0"/>
        <v>6000</v>
      </c>
      <c r="D8">
        <v>0.01</v>
      </c>
      <c r="E8" t="s">
        <v>600</v>
      </c>
      <c r="F8">
        <v>1</v>
      </c>
    </row>
    <row r="9" spans="1:6" ht="15">
      <c r="A9" t="s">
        <v>334</v>
      </c>
      <c r="B9" t="s">
        <v>335</v>
      </c>
      <c r="C9">
        <f t="shared" si="0"/>
        <v>18000</v>
      </c>
      <c r="D9">
        <v>0.03</v>
      </c>
      <c r="E9" t="s">
        <v>600</v>
      </c>
      <c r="F9">
        <v>4</v>
      </c>
    </row>
    <row r="10" spans="1:6" ht="15">
      <c r="A10" t="s">
        <v>300</v>
      </c>
      <c r="B10" t="s">
        <v>301</v>
      </c>
      <c r="C10">
        <f t="shared" si="0"/>
        <v>27000</v>
      </c>
      <c r="D10">
        <v>0.045</v>
      </c>
      <c r="E10" t="s">
        <v>600</v>
      </c>
      <c r="F10">
        <v>4</v>
      </c>
    </row>
    <row r="11" spans="1:6" ht="15">
      <c r="A11" t="s">
        <v>388</v>
      </c>
      <c r="B11" t="s">
        <v>39</v>
      </c>
      <c r="C11">
        <f t="shared" si="0"/>
        <v>30000</v>
      </c>
      <c r="D11">
        <v>0.05</v>
      </c>
      <c r="E11" t="s">
        <v>600</v>
      </c>
      <c r="F11">
        <v>4</v>
      </c>
    </row>
    <row r="12" spans="1:6" ht="15">
      <c r="A12" t="s">
        <v>276</v>
      </c>
      <c r="B12" t="s">
        <v>277</v>
      </c>
      <c r="C12">
        <f t="shared" si="0"/>
        <v>18000</v>
      </c>
      <c r="D12">
        <v>0.03</v>
      </c>
      <c r="E12" t="s">
        <v>600</v>
      </c>
      <c r="F12">
        <v>3</v>
      </c>
    </row>
    <row r="13" spans="1:6" ht="15">
      <c r="A13" t="s">
        <v>79</v>
      </c>
      <c r="B13" t="s">
        <v>80</v>
      </c>
      <c r="C13">
        <f t="shared" si="0"/>
        <v>54000</v>
      </c>
      <c r="D13">
        <v>0.09</v>
      </c>
      <c r="E13" t="s">
        <v>600</v>
      </c>
      <c r="F13">
        <v>9</v>
      </c>
    </row>
    <row r="14" spans="1:6" ht="15">
      <c r="A14" t="s">
        <v>598</v>
      </c>
      <c r="B14" t="s">
        <v>604</v>
      </c>
      <c r="C14">
        <f t="shared" si="0"/>
        <v>42000.00000000001</v>
      </c>
      <c r="D14">
        <v>0.07</v>
      </c>
      <c r="E14" t="s">
        <v>600</v>
      </c>
      <c r="F14">
        <v>7</v>
      </c>
    </row>
    <row r="15" spans="1:6" ht="15">
      <c r="A15" t="s">
        <v>565</v>
      </c>
      <c r="B15" t="s">
        <v>566</v>
      </c>
      <c r="C15">
        <f t="shared" si="0"/>
        <v>51000.00000000001</v>
      </c>
      <c r="D15">
        <v>0.085</v>
      </c>
      <c r="E15" t="s">
        <v>600</v>
      </c>
      <c r="F15">
        <v>7</v>
      </c>
    </row>
    <row r="16" spans="1:5" ht="15">
      <c r="A16" t="s">
        <v>254</v>
      </c>
      <c r="B16" t="s">
        <v>255</v>
      </c>
      <c r="C16">
        <f t="shared" si="0"/>
        <v>12000</v>
      </c>
      <c r="D16">
        <v>0.02</v>
      </c>
      <c r="E16" t="s">
        <v>600</v>
      </c>
    </row>
    <row r="17" spans="1:6" ht="15">
      <c r="A17" t="s">
        <v>52</v>
      </c>
      <c r="B17" t="s">
        <v>53</v>
      </c>
      <c r="C17">
        <f t="shared" si="0"/>
        <v>9000</v>
      </c>
      <c r="D17">
        <v>0.015</v>
      </c>
      <c r="E17" t="s">
        <v>600</v>
      </c>
      <c r="F17">
        <v>1</v>
      </c>
    </row>
    <row r="18" spans="1:6" ht="15">
      <c r="A18" t="s">
        <v>287</v>
      </c>
      <c r="B18" t="s">
        <v>288</v>
      </c>
      <c r="C18">
        <f t="shared" si="0"/>
        <v>3000</v>
      </c>
      <c r="D18">
        <v>0.005</v>
      </c>
      <c r="E18" t="s">
        <v>600</v>
      </c>
      <c r="F18">
        <v>1</v>
      </c>
    </row>
    <row r="19" spans="1:6" ht="15">
      <c r="A19" t="s">
        <v>27</v>
      </c>
      <c r="B19" t="s">
        <v>109</v>
      </c>
      <c r="C19">
        <f t="shared" si="0"/>
        <v>12000</v>
      </c>
      <c r="D19">
        <v>0.02</v>
      </c>
      <c r="E19" t="s">
        <v>600</v>
      </c>
      <c r="F19">
        <v>2</v>
      </c>
    </row>
    <row r="20" spans="1:6" ht="15">
      <c r="A20" t="s">
        <v>599</v>
      </c>
      <c r="B20" t="s">
        <v>605</v>
      </c>
      <c r="C20">
        <f t="shared" si="0"/>
        <v>12000</v>
      </c>
      <c r="D20">
        <v>0.02</v>
      </c>
      <c r="E20" t="s">
        <v>600</v>
      </c>
      <c r="F20">
        <v>2</v>
      </c>
    </row>
    <row r="21" spans="1:6" ht="15">
      <c r="A21" t="s">
        <v>290</v>
      </c>
      <c r="B21" t="s">
        <v>291</v>
      </c>
      <c r="C21">
        <f t="shared" si="0"/>
        <v>18000</v>
      </c>
      <c r="D21">
        <v>0.03</v>
      </c>
      <c r="E21" t="s">
        <v>600</v>
      </c>
      <c r="F21">
        <v>3</v>
      </c>
    </row>
    <row r="22" spans="1:6" ht="15">
      <c r="A22" t="s">
        <v>307</v>
      </c>
      <c r="B22" t="s">
        <v>308</v>
      </c>
      <c r="C22">
        <f t="shared" si="0"/>
        <v>6000</v>
      </c>
      <c r="D22">
        <v>0.01</v>
      </c>
      <c r="E22" t="s">
        <v>600</v>
      </c>
      <c r="F22">
        <v>1</v>
      </c>
    </row>
    <row r="23" ht="15">
      <c r="D23">
        <f>SUM(D1:D22)</f>
        <v>1.0000000000000002</v>
      </c>
    </row>
    <row r="24" ht="15">
      <c r="D24">
        <v>600000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4">
    <tabColor theme="6" tint="-0.24997000396251678"/>
  </sheetPr>
  <dimension ref="A1:F12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22.140625" style="0" bestFit="1" customWidth="1"/>
    <col min="2" max="2" width="14.140625" style="0" bestFit="1" customWidth="1"/>
    <col min="5" max="5" width="19.140625" style="0" bestFit="1" customWidth="1"/>
  </cols>
  <sheetData>
    <row r="1" spans="1:6" ht="15">
      <c r="A1" t="s">
        <v>37</v>
      </c>
      <c r="B1" t="s">
        <v>38</v>
      </c>
      <c r="C1">
        <v>7500</v>
      </c>
      <c r="E1" t="s">
        <v>606</v>
      </c>
      <c r="F1" t="s">
        <v>607</v>
      </c>
    </row>
    <row r="2" spans="1:6" ht="15">
      <c r="A2" t="s">
        <v>596</v>
      </c>
      <c r="B2" t="s">
        <v>603</v>
      </c>
      <c r="C2">
        <v>13500</v>
      </c>
      <c r="E2" t="s">
        <v>606</v>
      </c>
      <c r="F2" t="s">
        <v>608</v>
      </c>
    </row>
    <row r="3" spans="1:6" ht="15">
      <c r="A3" t="s">
        <v>29</v>
      </c>
      <c r="B3" t="s">
        <v>30</v>
      </c>
      <c r="C3">
        <v>13500</v>
      </c>
      <c r="E3" t="s">
        <v>606</v>
      </c>
      <c r="F3" t="s">
        <v>609</v>
      </c>
    </row>
    <row r="4" spans="1:6" ht="15">
      <c r="A4" t="s">
        <v>610</v>
      </c>
      <c r="B4" t="s">
        <v>611</v>
      </c>
      <c r="C4">
        <v>12000</v>
      </c>
      <c r="E4" t="s">
        <v>606</v>
      </c>
      <c r="F4" t="s">
        <v>607</v>
      </c>
    </row>
    <row r="5" spans="1:6" ht="15">
      <c r="A5" t="s">
        <v>99</v>
      </c>
      <c r="B5" t="s">
        <v>100</v>
      </c>
      <c r="C5">
        <v>1000</v>
      </c>
      <c r="E5" t="s">
        <v>606</v>
      </c>
      <c r="F5" t="s">
        <v>26</v>
      </c>
    </row>
    <row r="6" spans="1:6" ht="15">
      <c r="A6" t="s">
        <v>459</v>
      </c>
      <c r="B6" t="s">
        <v>460</v>
      </c>
      <c r="C6">
        <v>4500</v>
      </c>
      <c r="E6" t="s">
        <v>606</v>
      </c>
      <c r="F6" t="s">
        <v>25</v>
      </c>
    </row>
    <row r="7" spans="1:6" ht="15">
      <c r="A7" t="s">
        <v>612</v>
      </c>
      <c r="B7" t="s">
        <v>539</v>
      </c>
      <c r="C7">
        <v>6500</v>
      </c>
      <c r="E7" t="s">
        <v>606</v>
      </c>
      <c r="F7" t="s">
        <v>325</v>
      </c>
    </row>
    <row r="8" spans="1:6" ht="15">
      <c r="A8" t="s">
        <v>613</v>
      </c>
      <c r="B8" t="s">
        <v>175</v>
      </c>
      <c r="C8">
        <v>5000</v>
      </c>
      <c r="E8" t="s">
        <v>606</v>
      </c>
      <c r="F8" t="s">
        <v>614</v>
      </c>
    </row>
    <row r="9" spans="1:6" ht="15">
      <c r="A9" t="s">
        <v>33</v>
      </c>
      <c r="B9" t="s">
        <v>41</v>
      </c>
      <c r="C9">
        <v>6000</v>
      </c>
      <c r="E9" t="s">
        <v>606</v>
      </c>
      <c r="F9" t="s">
        <v>564</v>
      </c>
    </row>
    <row r="10" spans="1:6" ht="15">
      <c r="A10" t="s">
        <v>594</v>
      </c>
      <c r="B10" t="s">
        <v>601</v>
      </c>
      <c r="C10">
        <v>6000</v>
      </c>
      <c r="E10" t="s">
        <v>606</v>
      </c>
      <c r="F10" t="s">
        <v>564</v>
      </c>
    </row>
    <row r="11" spans="1:6" ht="15">
      <c r="A11" t="s">
        <v>559</v>
      </c>
      <c r="B11" t="s">
        <v>560</v>
      </c>
      <c r="C11">
        <v>1500</v>
      </c>
      <c r="E11" t="s">
        <v>606</v>
      </c>
      <c r="F11" t="s">
        <v>615</v>
      </c>
    </row>
    <row r="12" ht="15">
      <c r="C12">
        <f>SUM(C1:C11)</f>
        <v>77000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35">
    <tabColor theme="6" tint="-0.24997000396251678"/>
  </sheetPr>
  <dimension ref="A1:F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9.421875" style="0" bestFit="1" customWidth="1"/>
    <col min="2" max="2" width="14.57421875" style="0" bestFit="1" customWidth="1"/>
  </cols>
  <sheetData>
    <row r="1" spans="1:6" ht="15">
      <c r="A1" t="s">
        <v>281</v>
      </c>
      <c r="B1" t="s">
        <v>282</v>
      </c>
      <c r="C1">
        <v>5000</v>
      </c>
      <c r="D1">
        <v>7.142857142857143</v>
      </c>
      <c r="E1" t="s">
        <v>619</v>
      </c>
      <c r="F1" t="s">
        <v>564</v>
      </c>
    </row>
    <row r="2" spans="1:6" ht="15">
      <c r="A2" t="s">
        <v>136</v>
      </c>
      <c r="B2" t="s">
        <v>137</v>
      </c>
      <c r="C2">
        <v>10000</v>
      </c>
      <c r="D2">
        <v>14.285714285714286</v>
      </c>
      <c r="E2" t="s">
        <v>619</v>
      </c>
      <c r="F2" t="s">
        <v>620</v>
      </c>
    </row>
    <row r="3" spans="1:6" ht="15">
      <c r="A3" t="s">
        <v>616</v>
      </c>
      <c r="B3" t="s">
        <v>621</v>
      </c>
      <c r="C3">
        <v>10000</v>
      </c>
      <c r="D3">
        <v>14.285714285714286</v>
      </c>
      <c r="E3" t="s">
        <v>619</v>
      </c>
      <c r="F3" t="s">
        <v>620</v>
      </c>
    </row>
    <row r="4" spans="1:6" ht="15">
      <c r="A4" t="s">
        <v>617</v>
      </c>
      <c r="B4" t="s">
        <v>622</v>
      </c>
      <c r="C4">
        <v>10000</v>
      </c>
      <c r="D4">
        <v>14.285714285714286</v>
      </c>
      <c r="E4" t="s">
        <v>619</v>
      </c>
      <c r="F4" t="s">
        <v>620</v>
      </c>
    </row>
    <row r="5" spans="1:6" ht="15">
      <c r="A5" t="s">
        <v>180</v>
      </c>
      <c r="B5" t="s">
        <v>187</v>
      </c>
      <c r="C5">
        <v>10000</v>
      </c>
      <c r="D5">
        <v>14.285714285714286</v>
      </c>
      <c r="E5" t="s">
        <v>619</v>
      </c>
      <c r="F5" t="s">
        <v>620</v>
      </c>
    </row>
    <row r="6" spans="1:6" ht="15">
      <c r="A6" t="s">
        <v>287</v>
      </c>
      <c r="B6" t="s">
        <v>288</v>
      </c>
      <c r="C6">
        <v>5000</v>
      </c>
      <c r="D6">
        <v>7.142857142857143</v>
      </c>
      <c r="E6" t="s">
        <v>619</v>
      </c>
      <c r="F6" t="s">
        <v>564</v>
      </c>
    </row>
    <row r="7" spans="1:6" ht="15">
      <c r="A7" t="s">
        <v>150</v>
      </c>
      <c r="B7" t="s">
        <v>149</v>
      </c>
      <c r="C7">
        <v>10000</v>
      </c>
      <c r="D7">
        <v>14.285714285714286</v>
      </c>
      <c r="E7" t="s">
        <v>619</v>
      </c>
      <c r="F7" t="s">
        <v>620</v>
      </c>
    </row>
    <row r="8" spans="1:6" ht="15">
      <c r="A8" t="s">
        <v>618</v>
      </c>
      <c r="B8" t="s">
        <v>623</v>
      </c>
      <c r="C8">
        <v>10000</v>
      </c>
      <c r="D8">
        <v>14.285714285714286</v>
      </c>
      <c r="E8" t="s">
        <v>619</v>
      </c>
      <c r="F8" t="s">
        <v>620</v>
      </c>
    </row>
    <row r="9" ht="15">
      <c r="C9">
        <f>SUM(C1:C8)</f>
        <v>70000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36">
    <tabColor theme="6" tint="-0.24997000396251678"/>
  </sheetPr>
  <dimension ref="A1:F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1.421875" style="0" bestFit="1" customWidth="1"/>
    <col min="2" max="2" width="14.7109375" style="0" bestFit="1" customWidth="1"/>
    <col min="3" max="3" width="6.00390625" style="0" bestFit="1" customWidth="1"/>
    <col min="5" max="5" width="34.421875" style="0" bestFit="1" customWidth="1"/>
  </cols>
  <sheetData>
    <row r="1" spans="1:6" ht="15">
      <c r="A1" t="s">
        <v>246</v>
      </c>
      <c r="B1" t="s">
        <v>247</v>
      </c>
      <c r="C1" s="2">
        <v>10300</v>
      </c>
      <c r="E1" t="s">
        <v>624</v>
      </c>
      <c r="F1" s="17">
        <v>0.5729166666666666</v>
      </c>
    </row>
    <row r="2" spans="1:6" ht="15">
      <c r="A2" t="s">
        <v>315</v>
      </c>
      <c r="B2" t="s">
        <v>316</v>
      </c>
      <c r="C2" s="2">
        <v>5000</v>
      </c>
      <c r="E2" t="s">
        <v>624</v>
      </c>
      <c r="F2" s="17">
        <v>0.2777777777777778</v>
      </c>
    </row>
    <row r="3" spans="1:6" ht="15">
      <c r="A3" t="s">
        <v>183</v>
      </c>
      <c r="B3" t="s">
        <v>190</v>
      </c>
      <c r="C3" s="2">
        <v>1500</v>
      </c>
      <c r="E3" t="s">
        <v>624</v>
      </c>
      <c r="F3" s="17">
        <v>0.08333333333333333</v>
      </c>
    </row>
    <row r="4" spans="1:6" ht="15">
      <c r="A4" t="s">
        <v>246</v>
      </c>
      <c r="B4" t="s">
        <v>247</v>
      </c>
      <c r="C4" s="2">
        <v>6000</v>
      </c>
      <c r="E4" t="s">
        <v>624</v>
      </c>
      <c r="F4" s="17">
        <v>0.3888888888888889</v>
      </c>
    </row>
    <row r="5" spans="1:6" ht="15">
      <c r="A5" t="s">
        <v>625</v>
      </c>
      <c r="B5" t="s">
        <v>626</v>
      </c>
      <c r="C5" s="2">
        <v>17400</v>
      </c>
      <c r="E5" t="s">
        <v>624</v>
      </c>
      <c r="F5" s="18">
        <v>1.1180555555555556</v>
      </c>
    </row>
    <row r="6" ht="15">
      <c r="C6">
        <v>40200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37">
    <tabColor theme="6" tint="-0.24997000396251678"/>
  </sheetPr>
  <dimension ref="A1:F1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9.28125" style="0" bestFit="1" customWidth="1"/>
    <col min="2" max="2" width="14.421875" style="0" bestFit="1" customWidth="1"/>
    <col min="5" max="5" width="38.421875" style="0" bestFit="1" customWidth="1"/>
  </cols>
  <sheetData>
    <row r="1" spans="1:6" ht="15">
      <c r="A1" t="s">
        <v>52</v>
      </c>
      <c r="B1" t="s">
        <v>53</v>
      </c>
      <c r="C1" s="2">
        <v>18000</v>
      </c>
      <c r="E1" t="s">
        <v>627</v>
      </c>
      <c r="F1">
        <v>36</v>
      </c>
    </row>
    <row r="2" spans="1:6" ht="15">
      <c r="A2" t="s">
        <v>36</v>
      </c>
      <c r="B2" t="s">
        <v>39</v>
      </c>
      <c r="C2" s="2">
        <v>2500</v>
      </c>
      <c r="E2" t="s">
        <v>627</v>
      </c>
      <c r="F2">
        <v>5</v>
      </c>
    </row>
    <row r="3" spans="1:6" ht="15">
      <c r="A3" t="s">
        <v>275</v>
      </c>
      <c r="B3" t="s">
        <v>270</v>
      </c>
      <c r="C3" s="2">
        <v>4100</v>
      </c>
      <c r="E3" t="s">
        <v>627</v>
      </c>
      <c r="F3">
        <v>8</v>
      </c>
    </row>
    <row r="4" spans="1:6" ht="15">
      <c r="A4" t="s">
        <v>628</v>
      </c>
      <c r="B4" t="s">
        <v>629</v>
      </c>
      <c r="C4" s="2">
        <v>5000</v>
      </c>
      <c r="E4" t="s">
        <v>627</v>
      </c>
      <c r="F4">
        <v>10</v>
      </c>
    </row>
    <row r="5" spans="1:6" ht="15">
      <c r="A5" t="s">
        <v>183</v>
      </c>
      <c r="B5" t="s">
        <v>190</v>
      </c>
      <c r="C5" s="2">
        <v>5000</v>
      </c>
      <c r="E5" t="s">
        <v>627</v>
      </c>
      <c r="F5">
        <v>10</v>
      </c>
    </row>
    <row r="6" spans="1:6" ht="15">
      <c r="A6" t="s">
        <v>632</v>
      </c>
      <c r="B6" t="s">
        <v>633</v>
      </c>
      <c r="C6" s="2">
        <v>2500</v>
      </c>
      <c r="E6" t="s">
        <v>627</v>
      </c>
      <c r="F6">
        <v>5</v>
      </c>
    </row>
    <row r="7" spans="1:6" ht="15">
      <c r="A7" t="s">
        <v>634</v>
      </c>
      <c r="B7" t="s">
        <v>635</v>
      </c>
      <c r="C7" s="2">
        <v>13800</v>
      </c>
      <c r="E7" t="s">
        <v>627</v>
      </c>
      <c r="F7">
        <v>28</v>
      </c>
    </row>
    <row r="8" spans="1:6" ht="15">
      <c r="A8" t="s">
        <v>150</v>
      </c>
      <c r="B8" t="s">
        <v>149</v>
      </c>
      <c r="C8" s="2">
        <v>8300</v>
      </c>
      <c r="E8" t="s">
        <v>627</v>
      </c>
      <c r="F8">
        <v>17</v>
      </c>
    </row>
    <row r="9" spans="1:6" ht="15">
      <c r="A9" t="s">
        <v>636</v>
      </c>
      <c r="B9" t="s">
        <v>637</v>
      </c>
      <c r="C9" s="2">
        <v>21000</v>
      </c>
      <c r="E9" t="s">
        <v>627</v>
      </c>
      <c r="F9">
        <v>42</v>
      </c>
    </row>
    <row r="10" spans="1:6" ht="15">
      <c r="A10" t="s">
        <v>638</v>
      </c>
      <c r="B10" t="s">
        <v>639</v>
      </c>
      <c r="C10" s="2">
        <v>4100</v>
      </c>
      <c r="E10" t="s">
        <v>627</v>
      </c>
      <c r="F10">
        <v>8</v>
      </c>
    </row>
    <row r="11" spans="1:6" ht="15">
      <c r="A11" t="s">
        <v>640</v>
      </c>
      <c r="B11" t="s">
        <v>641</v>
      </c>
      <c r="C11" s="2">
        <v>15800</v>
      </c>
      <c r="E11" t="s">
        <v>627</v>
      </c>
      <c r="F11">
        <v>32</v>
      </c>
    </row>
    <row r="12" ht="15">
      <c r="C12">
        <v>100100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38">
    <tabColor theme="6" tint="-0.24997000396251678"/>
  </sheetPr>
  <dimension ref="A1:E1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0.57421875" style="0" bestFit="1" customWidth="1"/>
    <col min="2" max="2" width="14.7109375" style="0" bestFit="1" customWidth="1"/>
    <col min="5" max="5" width="40.28125" style="0" bestFit="1" customWidth="1"/>
  </cols>
  <sheetData>
    <row r="1" spans="1:5" ht="15">
      <c r="A1" t="s">
        <v>338</v>
      </c>
      <c r="B1" t="s">
        <v>339</v>
      </c>
      <c r="C1" s="2">
        <v>700</v>
      </c>
      <c r="E1" t="s">
        <v>642</v>
      </c>
    </row>
    <row r="2" spans="1:5" ht="15">
      <c r="A2" t="s">
        <v>643</v>
      </c>
      <c r="B2" t="s">
        <v>644</v>
      </c>
      <c r="C2" s="2">
        <v>3800</v>
      </c>
      <c r="E2" t="s">
        <v>642</v>
      </c>
    </row>
    <row r="3" spans="1:5" ht="15">
      <c r="A3" t="s">
        <v>315</v>
      </c>
      <c r="B3" t="s">
        <v>316</v>
      </c>
      <c r="C3" s="2">
        <f>19*700</f>
        <v>13300</v>
      </c>
      <c r="E3" t="s">
        <v>642</v>
      </c>
    </row>
    <row r="4" spans="1:5" ht="15">
      <c r="A4" t="s">
        <v>11</v>
      </c>
      <c r="B4" t="s">
        <v>12</v>
      </c>
      <c r="C4" s="2">
        <v>2500</v>
      </c>
      <c r="E4" t="s">
        <v>642</v>
      </c>
    </row>
    <row r="5" spans="1:5" ht="15">
      <c r="A5" t="s">
        <v>246</v>
      </c>
      <c r="B5" t="s">
        <v>247</v>
      </c>
      <c r="C5" s="2">
        <v>500</v>
      </c>
      <c r="E5" t="s">
        <v>642</v>
      </c>
    </row>
    <row r="6" spans="1:5" ht="15">
      <c r="A6" t="s">
        <v>645</v>
      </c>
      <c r="B6" t="s">
        <v>646</v>
      </c>
      <c r="C6" s="2">
        <v>3000</v>
      </c>
      <c r="E6" t="s">
        <v>642</v>
      </c>
    </row>
    <row r="7" spans="1:5" ht="15">
      <c r="A7" t="s">
        <v>150</v>
      </c>
      <c r="B7" t="s">
        <v>149</v>
      </c>
      <c r="C7" s="2">
        <v>9800</v>
      </c>
      <c r="E7" t="s">
        <v>642</v>
      </c>
    </row>
    <row r="8" spans="1:5" ht="15">
      <c r="A8" t="s">
        <v>647</v>
      </c>
      <c r="B8" t="s">
        <v>648</v>
      </c>
      <c r="C8" s="2">
        <v>2500</v>
      </c>
      <c r="E8" t="s">
        <v>642</v>
      </c>
    </row>
    <row r="9" spans="1:5" ht="15">
      <c r="A9" t="s">
        <v>309</v>
      </c>
      <c r="B9" t="s">
        <v>310</v>
      </c>
      <c r="C9" s="2">
        <v>2500</v>
      </c>
      <c r="E9" t="s">
        <v>642</v>
      </c>
    </row>
    <row r="10" spans="1:5" ht="15">
      <c r="A10" t="s">
        <v>285</v>
      </c>
      <c r="B10" t="s">
        <v>286</v>
      </c>
      <c r="C10" s="2">
        <v>8100</v>
      </c>
      <c r="E10" t="s">
        <v>642</v>
      </c>
    </row>
    <row r="11" spans="1:5" ht="15">
      <c r="A11" t="s">
        <v>48</v>
      </c>
      <c r="B11" t="s">
        <v>49</v>
      </c>
      <c r="C11" s="2">
        <v>5500</v>
      </c>
      <c r="E11" t="s">
        <v>642</v>
      </c>
    </row>
    <row r="12" spans="1:5" ht="15">
      <c r="A12" t="s">
        <v>505</v>
      </c>
      <c r="B12" t="s">
        <v>506</v>
      </c>
      <c r="C12" s="2">
        <v>4000</v>
      </c>
      <c r="E12" t="s">
        <v>642</v>
      </c>
    </row>
    <row r="13" ht="15">
      <c r="C13">
        <f>SUM(C1:C12)</f>
        <v>56200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39">
    <tabColor theme="6" tint="-0.24997000396251678"/>
  </sheetPr>
  <dimension ref="A1:E4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7.7109375" style="0" bestFit="1" customWidth="1"/>
    <col min="2" max="2" width="15.57421875" style="0" bestFit="1" customWidth="1"/>
    <col min="4" max="4" width="9.140625" style="16" customWidth="1"/>
    <col min="5" max="5" width="30.8515625" style="0" bestFit="1" customWidth="1"/>
    <col min="7" max="7" width="30.8515625" style="0" bestFit="1" customWidth="1"/>
  </cols>
  <sheetData>
    <row r="1" spans="1:5" ht="15">
      <c r="A1" s="13" t="s">
        <v>2</v>
      </c>
      <c r="B1" s="13" t="s">
        <v>3</v>
      </c>
      <c r="C1">
        <v>20100</v>
      </c>
      <c r="E1" t="s">
        <v>178</v>
      </c>
    </row>
    <row r="2" spans="1:5" ht="15">
      <c r="A2" s="13" t="s">
        <v>6</v>
      </c>
      <c r="B2" s="13" t="s">
        <v>7</v>
      </c>
      <c r="C2">
        <v>1200</v>
      </c>
      <c r="E2" t="s">
        <v>178</v>
      </c>
    </row>
    <row r="3" spans="1:5" ht="15">
      <c r="A3" s="13" t="s">
        <v>8</v>
      </c>
      <c r="B3" s="13" t="s">
        <v>9</v>
      </c>
      <c r="C3">
        <v>14400</v>
      </c>
      <c r="E3" t="s">
        <v>178</v>
      </c>
    </row>
    <row r="4" spans="1:5" ht="15">
      <c r="A4" s="13" t="s">
        <v>10</v>
      </c>
      <c r="B4" s="13" t="s">
        <v>42</v>
      </c>
      <c r="C4">
        <v>2100</v>
      </c>
      <c r="E4" t="s">
        <v>178</v>
      </c>
    </row>
    <row r="5" spans="1:5" ht="15">
      <c r="A5" s="13" t="s">
        <v>630</v>
      </c>
      <c r="B5" s="13" t="s">
        <v>631</v>
      </c>
      <c r="C5">
        <v>3500</v>
      </c>
      <c r="E5" t="s">
        <v>178</v>
      </c>
    </row>
    <row r="6" spans="1:5" ht="15">
      <c r="A6" s="13" t="s">
        <v>11</v>
      </c>
      <c r="B6" s="13" t="s">
        <v>12</v>
      </c>
      <c r="C6">
        <v>4000</v>
      </c>
      <c r="E6" t="s">
        <v>178</v>
      </c>
    </row>
    <row r="7" spans="1:5" ht="15">
      <c r="A7" s="13" t="s">
        <v>649</v>
      </c>
      <c r="B7" s="13" t="s">
        <v>650</v>
      </c>
      <c r="C7">
        <v>1200</v>
      </c>
      <c r="E7" t="s">
        <v>178</v>
      </c>
    </row>
    <row r="8" spans="1:5" ht="15">
      <c r="A8" s="13" t="s">
        <v>651</v>
      </c>
      <c r="B8" s="13" t="s">
        <v>652</v>
      </c>
      <c r="C8">
        <v>1300</v>
      </c>
      <c r="E8" t="s">
        <v>178</v>
      </c>
    </row>
    <row r="9" spans="1:5" ht="15">
      <c r="A9" s="13" t="s">
        <v>169</v>
      </c>
      <c r="B9" s="13" t="s">
        <v>170</v>
      </c>
      <c r="C9">
        <v>900</v>
      </c>
      <c r="E9" t="s">
        <v>178</v>
      </c>
    </row>
    <row r="10" spans="1:5" ht="15">
      <c r="A10" s="13" t="s">
        <v>13</v>
      </c>
      <c r="B10" s="13" t="s">
        <v>43</v>
      </c>
      <c r="C10">
        <v>2700</v>
      </c>
      <c r="E10" t="s">
        <v>178</v>
      </c>
    </row>
    <row r="11" spans="1:5" ht="15">
      <c r="A11" s="13" t="s">
        <v>14</v>
      </c>
      <c r="B11" s="13" t="s">
        <v>15</v>
      </c>
      <c r="C11">
        <v>4000</v>
      </c>
      <c r="E11" t="s">
        <v>178</v>
      </c>
    </row>
    <row r="12" spans="1:5" ht="15">
      <c r="A12" s="13" t="s">
        <v>653</v>
      </c>
      <c r="B12" s="13" t="s">
        <v>518</v>
      </c>
      <c r="C12">
        <v>1300</v>
      </c>
      <c r="E12" t="s">
        <v>178</v>
      </c>
    </row>
    <row r="13" spans="1:5" ht="15">
      <c r="A13" s="13" t="s">
        <v>16</v>
      </c>
      <c r="B13" s="13" t="s">
        <v>17</v>
      </c>
      <c r="C13">
        <v>13600</v>
      </c>
      <c r="E13" t="s">
        <v>178</v>
      </c>
    </row>
    <row r="14" spans="1:5" ht="15">
      <c r="A14" s="13" t="s">
        <v>18</v>
      </c>
      <c r="B14" s="13" t="s">
        <v>19</v>
      </c>
      <c r="C14">
        <v>4300</v>
      </c>
      <c r="E14" t="s">
        <v>178</v>
      </c>
    </row>
    <row r="15" spans="1:5" ht="15">
      <c r="A15" s="13" t="s">
        <v>318</v>
      </c>
      <c r="B15" s="13" t="s">
        <v>319</v>
      </c>
      <c r="C15">
        <v>1300</v>
      </c>
      <c r="E15" t="s">
        <v>178</v>
      </c>
    </row>
    <row r="16" spans="1:5" ht="15">
      <c r="A16" s="13" t="s">
        <v>20</v>
      </c>
      <c r="B16" s="13" t="s">
        <v>21</v>
      </c>
      <c r="C16">
        <v>6700</v>
      </c>
      <c r="E16" t="s">
        <v>178</v>
      </c>
    </row>
    <row r="17" spans="1:5" ht="15">
      <c r="A17" s="13" t="s">
        <v>22</v>
      </c>
      <c r="B17" s="13" t="s">
        <v>23</v>
      </c>
      <c r="C17">
        <v>2500</v>
      </c>
      <c r="E17" t="s">
        <v>178</v>
      </c>
    </row>
    <row r="18" spans="1:5" ht="15">
      <c r="A18" s="13" t="s">
        <v>4</v>
      </c>
      <c r="B18" s="13" t="s">
        <v>5</v>
      </c>
      <c r="C18">
        <v>4700</v>
      </c>
      <c r="E18" t="s">
        <v>178</v>
      </c>
    </row>
    <row r="19" ht="15">
      <c r="C19">
        <v>89800</v>
      </c>
    </row>
    <row r="22" ht="15">
      <c r="C22" s="16"/>
    </row>
    <row r="23" ht="15">
      <c r="C23" s="16"/>
    </row>
    <row r="24" ht="15">
      <c r="C24" s="16"/>
    </row>
    <row r="25" ht="15">
      <c r="C25" s="16"/>
    </row>
    <row r="26" ht="15">
      <c r="C26" s="16"/>
    </row>
    <row r="27" ht="15">
      <c r="C27" s="16"/>
    </row>
    <row r="28" ht="15">
      <c r="C28" s="16"/>
    </row>
    <row r="29" ht="15">
      <c r="C29" s="16"/>
    </row>
    <row r="30" ht="15">
      <c r="C30" s="16"/>
    </row>
    <row r="31" ht="15">
      <c r="C31" s="16"/>
    </row>
    <row r="32" ht="15">
      <c r="C32" s="16"/>
    </row>
    <row r="33" ht="15">
      <c r="C33" s="16"/>
    </row>
    <row r="34" ht="15">
      <c r="C34" s="16"/>
    </row>
    <row r="35" ht="15">
      <c r="C35" s="16"/>
    </row>
    <row r="36" ht="15">
      <c r="C36" s="16"/>
    </row>
    <row r="37" ht="15">
      <c r="C37" s="16"/>
    </row>
    <row r="38" ht="15">
      <c r="C38" s="16"/>
    </row>
    <row r="39" ht="15">
      <c r="C39" s="16"/>
    </row>
    <row r="40" ht="15">
      <c r="C40" s="16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5" max="5" width="16.7109375" style="0" bestFit="1" customWidth="1"/>
  </cols>
  <sheetData>
    <row r="1" spans="1:5" ht="15">
      <c r="A1" t="s">
        <v>307</v>
      </c>
      <c r="B1" t="s">
        <v>308</v>
      </c>
      <c r="C1">
        <v>3300</v>
      </c>
      <c r="E1" t="s">
        <v>660</v>
      </c>
    </row>
    <row r="2" spans="1:5" ht="15">
      <c r="A2" t="s">
        <v>352</v>
      </c>
      <c r="B2" t="s">
        <v>353</v>
      </c>
      <c r="C2">
        <v>900</v>
      </c>
      <c r="E2" t="s">
        <v>660</v>
      </c>
    </row>
    <row r="3" spans="1:5" ht="15">
      <c r="A3" t="s">
        <v>661</v>
      </c>
      <c r="B3" t="s">
        <v>662</v>
      </c>
      <c r="C3">
        <v>900</v>
      </c>
      <c r="E3" t="s">
        <v>660</v>
      </c>
    </row>
    <row r="4" spans="1:5" ht="15">
      <c r="A4" t="s">
        <v>595</v>
      </c>
      <c r="B4" t="s">
        <v>602</v>
      </c>
      <c r="C4">
        <v>900</v>
      </c>
      <c r="E4" t="s">
        <v>660</v>
      </c>
    </row>
    <row r="5" spans="1:5" ht="15">
      <c r="A5" t="s">
        <v>276</v>
      </c>
      <c r="B5" t="s">
        <v>277</v>
      </c>
      <c r="C5">
        <v>900</v>
      </c>
      <c r="E5" t="s">
        <v>660</v>
      </c>
    </row>
    <row r="6" spans="1:5" ht="15">
      <c r="A6" t="s">
        <v>154</v>
      </c>
      <c r="B6" t="s">
        <v>153</v>
      </c>
      <c r="C6">
        <v>900</v>
      </c>
      <c r="E6" t="s">
        <v>660</v>
      </c>
    </row>
    <row r="7" spans="1:5" ht="15">
      <c r="A7" t="s">
        <v>663</v>
      </c>
      <c r="B7" t="s">
        <v>664</v>
      </c>
      <c r="C7">
        <v>900</v>
      </c>
      <c r="E7" t="s">
        <v>660</v>
      </c>
    </row>
    <row r="8" spans="1:5" ht="15">
      <c r="A8" t="s">
        <v>665</v>
      </c>
      <c r="B8" t="s">
        <v>666</v>
      </c>
      <c r="C8">
        <v>900</v>
      </c>
      <c r="E8" t="s">
        <v>660</v>
      </c>
    </row>
    <row r="9" spans="1:5" ht="15">
      <c r="A9" t="s">
        <v>667</v>
      </c>
      <c r="B9" t="s">
        <v>668</v>
      </c>
      <c r="C9">
        <v>900</v>
      </c>
      <c r="E9" t="s">
        <v>660</v>
      </c>
    </row>
    <row r="10" spans="1:5" ht="15">
      <c r="A10" t="s">
        <v>669</v>
      </c>
      <c r="B10" t="s">
        <v>670</v>
      </c>
      <c r="C10">
        <v>300</v>
      </c>
      <c r="E10" t="s">
        <v>660</v>
      </c>
    </row>
    <row r="11" spans="1:5" ht="15">
      <c r="A11" t="s">
        <v>321</v>
      </c>
      <c r="B11" t="s">
        <v>671</v>
      </c>
      <c r="C11">
        <v>900</v>
      </c>
      <c r="E11" t="s">
        <v>660</v>
      </c>
    </row>
    <row r="12" spans="1:5" ht="15">
      <c r="A12" t="s">
        <v>185</v>
      </c>
      <c r="B12" t="s">
        <v>192</v>
      </c>
      <c r="C12">
        <v>3300</v>
      </c>
      <c r="E12" t="s">
        <v>660</v>
      </c>
    </row>
    <row r="13" ht="15">
      <c r="C13">
        <f>SUM(C1:C12)</f>
        <v>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3">
    <tabColor theme="6" tint="-0.24997000396251678"/>
  </sheetPr>
  <dimension ref="A1:G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3.140625" style="0" bestFit="1" customWidth="1"/>
    <col min="2" max="2" width="14.57421875" style="0" bestFit="1" customWidth="1"/>
    <col min="5" max="5" width="33.8515625" style="0" bestFit="1" customWidth="1"/>
  </cols>
  <sheetData>
    <row r="1" spans="1:7" s="3" customFormat="1" ht="15">
      <c r="A1" s="3" t="s">
        <v>169</v>
      </c>
      <c r="B1" s="3" t="s">
        <v>170</v>
      </c>
      <c r="C1" s="7">
        <v>3000</v>
      </c>
      <c r="E1" s="3" t="s">
        <v>177</v>
      </c>
      <c r="F1" s="4">
        <v>0.3</v>
      </c>
      <c r="G1" s="5" t="s">
        <v>32</v>
      </c>
    </row>
    <row r="2" spans="1:7" s="3" customFormat="1" ht="15">
      <c r="A2" s="3" t="s">
        <v>171</v>
      </c>
      <c r="B2" s="6" t="s">
        <v>172</v>
      </c>
      <c r="C2" s="7">
        <v>1000</v>
      </c>
      <c r="E2" s="3" t="s">
        <v>177</v>
      </c>
      <c r="F2" s="4">
        <v>0.1</v>
      </c>
      <c r="G2" s="5" t="s">
        <v>173</v>
      </c>
    </row>
    <row r="3" spans="1:7" s="3" customFormat="1" ht="15">
      <c r="A3" s="3" t="s">
        <v>174</v>
      </c>
      <c r="B3" s="3" t="s">
        <v>175</v>
      </c>
      <c r="C3" s="7">
        <v>4000</v>
      </c>
      <c r="E3" s="3" t="s">
        <v>177</v>
      </c>
      <c r="F3" s="4">
        <v>0.4</v>
      </c>
      <c r="G3" s="5" t="s">
        <v>176</v>
      </c>
    </row>
    <row r="4" spans="1:5" ht="15">
      <c r="A4" s="19" t="s">
        <v>29</v>
      </c>
      <c r="B4" s="19" t="s">
        <v>30</v>
      </c>
      <c r="C4" s="21">
        <v>2000</v>
      </c>
      <c r="E4" s="3" t="s">
        <v>177</v>
      </c>
    </row>
    <row r="5" ht="15">
      <c r="C5">
        <f>SUM(C1:C4)</f>
        <v>10000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5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15.00390625" style="0" bestFit="1" customWidth="1"/>
    <col min="2" max="2" width="14.140625" style="0" bestFit="1" customWidth="1"/>
    <col min="3" max="3" width="7.57421875" style="2" bestFit="1" customWidth="1"/>
    <col min="5" max="5" width="21.00390625" style="0" bestFit="1" customWidth="1"/>
  </cols>
  <sheetData>
    <row r="1" spans="1:5" ht="15">
      <c r="A1" t="s">
        <v>158</v>
      </c>
      <c r="B1" t="s">
        <v>157</v>
      </c>
      <c r="C1" s="2">
        <v>1800</v>
      </c>
      <c r="E1" t="s">
        <v>680</v>
      </c>
    </row>
    <row r="2" spans="1:5" ht="15">
      <c r="A2" t="s">
        <v>594</v>
      </c>
      <c r="B2" t="s">
        <v>601</v>
      </c>
      <c r="C2" s="2">
        <v>1500</v>
      </c>
      <c r="E2" t="s">
        <v>680</v>
      </c>
    </row>
    <row r="3" spans="1:5" ht="15">
      <c r="A3" t="s">
        <v>681</v>
      </c>
      <c r="B3" t="s">
        <v>682</v>
      </c>
      <c r="C3" s="2">
        <v>6000</v>
      </c>
      <c r="E3" t="s">
        <v>680</v>
      </c>
    </row>
    <row r="5" ht="15">
      <c r="C5" s="2">
        <f>SUM(C1:C3)</f>
        <v>9300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3.8515625" style="0" bestFit="1" customWidth="1"/>
    <col min="2" max="2" width="14.421875" style="0" bestFit="1" customWidth="1"/>
    <col min="5" max="5" width="26.57421875" style="0" bestFit="1" customWidth="1"/>
  </cols>
  <sheetData>
    <row r="1" spans="1:5" ht="15">
      <c r="A1" t="s">
        <v>52</v>
      </c>
      <c r="B1" t="s">
        <v>53</v>
      </c>
      <c r="C1">
        <v>16300</v>
      </c>
      <c r="E1" t="s">
        <v>688</v>
      </c>
    </row>
    <row r="2" spans="1:5" ht="15">
      <c r="A2" t="s">
        <v>684</v>
      </c>
      <c r="B2" t="s">
        <v>685</v>
      </c>
      <c r="C2">
        <v>34200</v>
      </c>
      <c r="E2" t="s">
        <v>688</v>
      </c>
    </row>
    <row r="3" spans="1:5" ht="15">
      <c r="A3" t="s">
        <v>686</v>
      </c>
      <c r="B3" t="s">
        <v>687</v>
      </c>
      <c r="C3">
        <v>97300</v>
      </c>
      <c r="E3" t="s">
        <v>688</v>
      </c>
    </row>
    <row r="4" ht="15">
      <c r="C4">
        <f>SUM(C1:C3)</f>
        <v>147800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4">
    <tabColor theme="6" tint="-0.24997000396251678"/>
  </sheetPr>
  <dimension ref="A1:J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0.140625" style="0" bestFit="1" customWidth="1"/>
    <col min="2" max="2" width="14.8515625" style="0" bestFit="1" customWidth="1"/>
    <col min="4" max="4" width="9.140625" style="2" customWidth="1"/>
    <col min="5" max="5" width="26.140625" style="0" bestFit="1" customWidth="1"/>
    <col min="9" max="9" width="14.8515625" style="0" bestFit="1" customWidth="1"/>
  </cols>
  <sheetData>
    <row r="1" spans="1:5" ht="15">
      <c r="A1" t="s">
        <v>180</v>
      </c>
      <c r="B1" t="s">
        <v>187</v>
      </c>
      <c r="C1">
        <f>$J$2*D1</f>
        <v>32000</v>
      </c>
      <c r="D1" s="2">
        <v>0.2</v>
      </c>
      <c r="E1" s="3" t="s">
        <v>194</v>
      </c>
    </row>
    <row r="2" spans="1:10" ht="15">
      <c r="A2" t="s">
        <v>165</v>
      </c>
      <c r="B2" t="s">
        <v>164</v>
      </c>
      <c r="C2">
        <f aca="true" t="shared" si="0" ref="C2:C8">$J$2*D2</f>
        <v>19200</v>
      </c>
      <c r="D2" s="2">
        <v>0.12</v>
      </c>
      <c r="E2" s="3" t="s">
        <v>194</v>
      </c>
      <c r="I2" t="s">
        <v>195</v>
      </c>
      <c r="J2">
        <v>160000</v>
      </c>
    </row>
    <row r="3" spans="1:5" ht="15">
      <c r="A3" t="s">
        <v>181</v>
      </c>
      <c r="B3" t="s">
        <v>188</v>
      </c>
      <c r="C3">
        <f t="shared" si="0"/>
        <v>25600</v>
      </c>
      <c r="D3" s="2">
        <v>0.16</v>
      </c>
      <c r="E3" s="3" t="s">
        <v>194</v>
      </c>
    </row>
    <row r="4" spans="1:5" ht="15">
      <c r="A4" t="s">
        <v>182</v>
      </c>
      <c r="B4" t="s">
        <v>189</v>
      </c>
      <c r="C4">
        <f t="shared" si="0"/>
        <v>22400.000000000004</v>
      </c>
      <c r="D4" s="2">
        <v>0.14</v>
      </c>
      <c r="E4" s="3" t="s">
        <v>194</v>
      </c>
    </row>
    <row r="5" spans="1:5" ht="15">
      <c r="A5" t="s">
        <v>183</v>
      </c>
      <c r="B5" t="s">
        <v>190</v>
      </c>
      <c r="C5">
        <f t="shared" si="0"/>
        <v>12800</v>
      </c>
      <c r="D5" s="2">
        <v>0.08</v>
      </c>
      <c r="E5" s="3" t="s">
        <v>194</v>
      </c>
    </row>
    <row r="6" spans="1:5" ht="15">
      <c r="A6" t="s">
        <v>184</v>
      </c>
      <c r="B6" t="s">
        <v>191</v>
      </c>
      <c r="C6">
        <f t="shared" si="0"/>
        <v>12800</v>
      </c>
      <c r="D6" s="2">
        <v>0.08</v>
      </c>
      <c r="E6" s="3" t="s">
        <v>194</v>
      </c>
    </row>
    <row r="7" spans="1:5" ht="15">
      <c r="A7" t="s">
        <v>185</v>
      </c>
      <c r="B7" t="s">
        <v>192</v>
      </c>
      <c r="C7">
        <f t="shared" si="0"/>
        <v>22400.000000000004</v>
      </c>
      <c r="D7" s="2">
        <v>0.14</v>
      </c>
      <c r="E7" s="3" t="s">
        <v>194</v>
      </c>
    </row>
    <row r="8" spans="1:5" ht="15">
      <c r="A8" t="s">
        <v>186</v>
      </c>
      <c r="B8" t="s">
        <v>193</v>
      </c>
      <c r="C8">
        <f t="shared" si="0"/>
        <v>12800</v>
      </c>
      <c r="D8" s="2">
        <v>0.08</v>
      </c>
      <c r="E8" s="3" t="s">
        <v>194</v>
      </c>
    </row>
    <row r="9" ht="15">
      <c r="C9">
        <f>SUM(C1:C8)</f>
        <v>160000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5">
    <tabColor theme="6" tint="-0.24997000396251678"/>
  </sheetPr>
  <dimension ref="A1:G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20.140625" style="0" bestFit="1" customWidth="1"/>
    <col min="2" max="2" width="14.8515625" style="0" bestFit="1" customWidth="1"/>
    <col min="4" max="4" width="4.57421875" style="0" bestFit="1" customWidth="1"/>
    <col min="5" max="5" width="26.140625" style="0" bestFit="1" customWidth="1"/>
    <col min="6" max="6" width="14.8515625" style="0" bestFit="1" customWidth="1"/>
    <col min="10" max="10" width="14.7109375" style="0" bestFit="1" customWidth="1"/>
  </cols>
  <sheetData>
    <row r="1" spans="1:5" ht="15">
      <c r="A1" t="s">
        <v>180</v>
      </c>
      <c r="B1" t="s">
        <v>187</v>
      </c>
      <c r="C1">
        <f>$G$8*D1</f>
        <v>6400</v>
      </c>
      <c r="D1" s="8">
        <v>0.16</v>
      </c>
      <c r="E1" s="3" t="s">
        <v>196</v>
      </c>
    </row>
    <row r="2" spans="1:5" ht="15">
      <c r="A2" t="s">
        <v>165</v>
      </c>
      <c r="B2" t="s">
        <v>164</v>
      </c>
      <c r="C2">
        <f aca="true" t="shared" si="0" ref="C2:C8">$G$8*D2</f>
        <v>4800</v>
      </c>
      <c r="D2" s="8">
        <v>0.12</v>
      </c>
      <c r="E2" s="3" t="s">
        <v>196</v>
      </c>
    </row>
    <row r="3" spans="1:5" ht="15">
      <c r="A3" t="s">
        <v>181</v>
      </c>
      <c r="B3" t="s">
        <v>188</v>
      </c>
      <c r="C3">
        <f t="shared" si="0"/>
        <v>6400</v>
      </c>
      <c r="D3" s="8">
        <v>0.16</v>
      </c>
      <c r="E3" s="3" t="s">
        <v>196</v>
      </c>
    </row>
    <row r="4" spans="1:5" ht="15">
      <c r="A4" t="s">
        <v>182</v>
      </c>
      <c r="B4" t="s">
        <v>189</v>
      </c>
      <c r="C4">
        <f t="shared" si="0"/>
        <v>4800</v>
      </c>
      <c r="D4" s="8">
        <v>0.12</v>
      </c>
      <c r="E4" s="3" t="s">
        <v>196</v>
      </c>
    </row>
    <row r="5" spans="1:5" ht="15">
      <c r="A5" t="s">
        <v>183</v>
      </c>
      <c r="B5" t="s">
        <v>190</v>
      </c>
      <c r="C5">
        <f t="shared" si="0"/>
        <v>4000</v>
      </c>
      <c r="D5" s="8">
        <v>0.1</v>
      </c>
      <c r="E5" s="3" t="s">
        <v>196</v>
      </c>
    </row>
    <row r="6" spans="1:5" ht="15">
      <c r="A6" t="s">
        <v>184</v>
      </c>
      <c r="B6" t="s">
        <v>191</v>
      </c>
      <c r="C6">
        <f t="shared" si="0"/>
        <v>5600.000000000001</v>
      </c>
      <c r="D6" s="8">
        <v>0.14</v>
      </c>
      <c r="E6" s="3" t="s">
        <v>196</v>
      </c>
    </row>
    <row r="7" spans="1:5" ht="15">
      <c r="A7" t="s">
        <v>185</v>
      </c>
      <c r="B7" t="s">
        <v>192</v>
      </c>
      <c r="C7">
        <f t="shared" si="0"/>
        <v>4800</v>
      </c>
      <c r="D7" s="8">
        <v>0.12</v>
      </c>
      <c r="E7" s="3" t="s">
        <v>196</v>
      </c>
    </row>
    <row r="8" spans="1:7" ht="15">
      <c r="A8" t="s">
        <v>186</v>
      </c>
      <c r="B8" t="s">
        <v>193</v>
      </c>
      <c r="C8">
        <f t="shared" si="0"/>
        <v>3200</v>
      </c>
      <c r="D8" s="8">
        <v>0.08</v>
      </c>
      <c r="E8" s="3" t="s">
        <v>196</v>
      </c>
      <c r="F8" t="s">
        <v>195</v>
      </c>
      <c r="G8" s="10">
        <v>40000</v>
      </c>
    </row>
    <row r="9" spans="3:4" ht="15">
      <c r="C9">
        <f>SUM(C1:C8)</f>
        <v>40000</v>
      </c>
      <c r="D9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0">
    <tabColor theme="6" tint="-0.24997000396251678"/>
  </sheetPr>
  <dimension ref="A1:H24"/>
  <sheetViews>
    <sheetView zoomScalePageLayoutView="0" workbookViewId="0" topLeftCell="A4">
      <selection activeCell="J21" sqref="J21"/>
    </sheetView>
  </sheetViews>
  <sheetFormatPr defaultColWidth="9.140625" defaultRowHeight="15"/>
  <cols>
    <col min="1" max="1" width="20.140625" style="0" bestFit="1" customWidth="1"/>
    <col min="2" max="2" width="14.57421875" style="0" bestFit="1" customWidth="1"/>
    <col min="3" max="3" width="10.00390625" style="23" bestFit="1" customWidth="1"/>
    <col min="5" max="5" width="39.8515625" style="0" bestFit="1" customWidth="1"/>
    <col min="6" max="6" width="25.140625" style="0" bestFit="1" customWidth="1"/>
  </cols>
  <sheetData>
    <row r="1" spans="1:8" ht="15">
      <c r="A1" t="s">
        <v>223</v>
      </c>
      <c r="B1" t="s">
        <v>224</v>
      </c>
      <c r="C1" s="1">
        <v>8140</v>
      </c>
      <c r="E1" t="s">
        <v>299</v>
      </c>
      <c r="F1" t="s">
        <v>225</v>
      </c>
      <c r="G1">
        <v>0.22</v>
      </c>
      <c r="H1">
        <f>$H$9*G1</f>
        <v>0</v>
      </c>
    </row>
    <row r="2" spans="1:6" ht="15">
      <c r="A2" t="s">
        <v>216</v>
      </c>
      <c r="B2" t="s">
        <v>217</v>
      </c>
      <c r="C2" s="23">
        <v>1500</v>
      </c>
      <c r="E2" t="s">
        <v>299</v>
      </c>
      <c r="F2" t="s">
        <v>218</v>
      </c>
    </row>
    <row r="3" spans="1:8" ht="15">
      <c r="A3" t="s">
        <v>228</v>
      </c>
      <c r="B3" t="s">
        <v>205</v>
      </c>
      <c r="C3" s="1">
        <v>5920</v>
      </c>
      <c r="E3" t="s">
        <v>299</v>
      </c>
      <c r="F3" t="s">
        <v>225</v>
      </c>
      <c r="G3">
        <v>0.16</v>
      </c>
      <c r="H3">
        <f>$H$9*G3</f>
        <v>0</v>
      </c>
    </row>
    <row r="4" spans="1:6" ht="15">
      <c r="A4" t="s">
        <v>228</v>
      </c>
      <c r="B4" t="s">
        <v>205</v>
      </c>
      <c r="C4" s="23">
        <v>6000</v>
      </c>
      <c r="E4" t="s">
        <v>299</v>
      </c>
      <c r="F4" t="s">
        <v>306</v>
      </c>
    </row>
    <row r="5" spans="1:6" ht="15">
      <c r="A5" t="s">
        <v>228</v>
      </c>
      <c r="B5" t="s">
        <v>205</v>
      </c>
      <c r="C5" s="23">
        <v>2000</v>
      </c>
      <c r="E5" t="s">
        <v>299</v>
      </c>
      <c r="F5" t="s">
        <v>305</v>
      </c>
    </row>
    <row r="6" spans="1:6" ht="15">
      <c r="A6" t="s">
        <v>210</v>
      </c>
      <c r="B6" t="s">
        <v>211</v>
      </c>
      <c r="C6" s="23">
        <v>900</v>
      </c>
      <c r="E6" t="s">
        <v>299</v>
      </c>
      <c r="F6" t="s">
        <v>212</v>
      </c>
    </row>
    <row r="7" spans="1:6" ht="15">
      <c r="A7" t="s">
        <v>201</v>
      </c>
      <c r="B7" t="s">
        <v>208</v>
      </c>
      <c r="C7" s="23">
        <v>1200</v>
      </c>
      <c r="E7" t="s">
        <v>299</v>
      </c>
      <c r="F7" t="s">
        <v>209</v>
      </c>
    </row>
    <row r="8" spans="1:6" ht="15">
      <c r="A8" t="s">
        <v>201</v>
      </c>
      <c r="B8" t="s">
        <v>208</v>
      </c>
      <c r="C8" s="23">
        <v>900</v>
      </c>
      <c r="E8" t="s">
        <v>299</v>
      </c>
      <c r="F8" t="s">
        <v>212</v>
      </c>
    </row>
    <row r="9" spans="1:6" ht="15">
      <c r="A9" t="s">
        <v>201</v>
      </c>
      <c r="B9" t="s">
        <v>208</v>
      </c>
      <c r="C9" s="23">
        <v>5000</v>
      </c>
      <c r="E9" t="s">
        <v>299</v>
      </c>
      <c r="F9" t="s">
        <v>222</v>
      </c>
    </row>
    <row r="10" spans="1:5" ht="15">
      <c r="A10" t="s">
        <v>186</v>
      </c>
      <c r="B10" t="s">
        <v>193</v>
      </c>
      <c r="C10" s="23">
        <v>3600</v>
      </c>
      <c r="E10" t="s">
        <v>299</v>
      </c>
    </row>
    <row r="11" spans="1:6" ht="15">
      <c r="A11" t="s">
        <v>184</v>
      </c>
      <c r="B11" t="s">
        <v>191</v>
      </c>
      <c r="C11" s="23">
        <v>600</v>
      </c>
      <c r="E11" t="s">
        <v>299</v>
      </c>
      <c r="F11" t="s">
        <v>215</v>
      </c>
    </row>
    <row r="12" spans="1:8" ht="15">
      <c r="A12" t="s">
        <v>197</v>
      </c>
      <c r="B12" t="s">
        <v>204</v>
      </c>
      <c r="C12" s="1">
        <v>1850</v>
      </c>
      <c r="E12" t="s">
        <v>299</v>
      </c>
      <c r="F12" t="s">
        <v>225</v>
      </c>
      <c r="G12">
        <v>0.05</v>
      </c>
      <c r="H12">
        <f>$H$9*G12</f>
        <v>0</v>
      </c>
    </row>
    <row r="13" spans="1:8" ht="15">
      <c r="A13" t="s">
        <v>229</v>
      </c>
      <c r="B13" t="s">
        <v>230</v>
      </c>
      <c r="C13" s="1">
        <v>3330</v>
      </c>
      <c r="E13" t="s">
        <v>299</v>
      </c>
      <c r="F13" t="s">
        <v>225</v>
      </c>
      <c r="G13">
        <v>0.09</v>
      </c>
      <c r="H13">
        <f>$H$9*G13</f>
        <v>0</v>
      </c>
    </row>
    <row r="14" spans="1:8" ht="15">
      <c r="A14" t="s">
        <v>226</v>
      </c>
      <c r="B14" t="s">
        <v>227</v>
      </c>
      <c r="C14" s="1">
        <v>7030</v>
      </c>
      <c r="E14" t="s">
        <v>299</v>
      </c>
      <c r="F14" t="s">
        <v>225</v>
      </c>
      <c r="G14">
        <v>0.19</v>
      </c>
      <c r="H14">
        <f>$H$9*G14</f>
        <v>0</v>
      </c>
    </row>
    <row r="15" spans="1:8" ht="15">
      <c r="A15" t="s">
        <v>219</v>
      </c>
      <c r="B15" t="s">
        <v>220</v>
      </c>
      <c r="C15" s="23">
        <v>700</v>
      </c>
      <c r="E15" t="s">
        <v>299</v>
      </c>
      <c r="F15" t="s">
        <v>221</v>
      </c>
      <c r="G15" t="s">
        <v>658</v>
      </c>
      <c r="H15">
        <v>37000</v>
      </c>
    </row>
    <row r="16" spans="1:5" ht="15">
      <c r="A16" t="s">
        <v>231</v>
      </c>
      <c r="B16" t="s">
        <v>232</v>
      </c>
      <c r="C16" s="23">
        <v>3600</v>
      </c>
      <c r="E16" t="s">
        <v>299</v>
      </c>
    </row>
    <row r="17" spans="1:6" ht="15">
      <c r="A17" t="s">
        <v>231</v>
      </c>
      <c r="B17" t="s">
        <v>232</v>
      </c>
      <c r="C17" s="23">
        <v>25000</v>
      </c>
      <c r="E17" t="s">
        <v>299</v>
      </c>
      <c r="F17" t="s">
        <v>302</v>
      </c>
    </row>
    <row r="18" spans="1:8" ht="15">
      <c r="A18" t="s">
        <v>50</v>
      </c>
      <c r="B18" t="s">
        <v>51</v>
      </c>
      <c r="C18" s="1">
        <v>2590.0000000000005</v>
      </c>
      <c r="E18" t="s">
        <v>299</v>
      </c>
      <c r="F18" t="s">
        <v>225</v>
      </c>
      <c r="G18">
        <v>0.07</v>
      </c>
      <c r="H18">
        <f>$H$9*G18</f>
        <v>0</v>
      </c>
    </row>
    <row r="19" spans="1:6" ht="15">
      <c r="A19" t="s">
        <v>303</v>
      </c>
      <c r="B19" t="s">
        <v>304</v>
      </c>
      <c r="C19" s="23">
        <v>5000</v>
      </c>
      <c r="E19" t="s">
        <v>299</v>
      </c>
      <c r="F19" t="s">
        <v>302</v>
      </c>
    </row>
    <row r="20" spans="1:6" ht="15">
      <c r="A20" t="s">
        <v>213</v>
      </c>
      <c r="B20" t="s">
        <v>214</v>
      </c>
      <c r="C20" s="23">
        <v>900</v>
      </c>
      <c r="E20" t="s">
        <v>299</v>
      </c>
      <c r="F20" t="s">
        <v>212</v>
      </c>
    </row>
    <row r="21" spans="1:6" ht="15">
      <c r="A21" t="s">
        <v>213</v>
      </c>
      <c r="B21" t="s">
        <v>214</v>
      </c>
      <c r="C21" s="23">
        <v>600</v>
      </c>
      <c r="E21" t="s">
        <v>299</v>
      </c>
      <c r="F21" t="s">
        <v>215</v>
      </c>
    </row>
    <row r="22" spans="1:8" ht="15">
      <c r="A22" t="s">
        <v>213</v>
      </c>
      <c r="B22" t="s">
        <v>214</v>
      </c>
      <c r="C22" s="1">
        <v>8140</v>
      </c>
      <c r="E22" t="s">
        <v>299</v>
      </c>
      <c r="F22" t="s">
        <v>225</v>
      </c>
      <c r="G22">
        <v>0.22</v>
      </c>
      <c r="H22">
        <f>$H$9*G22</f>
        <v>0</v>
      </c>
    </row>
    <row r="23" spans="1:6" ht="15">
      <c r="A23" t="s">
        <v>163</v>
      </c>
      <c r="B23" t="s">
        <v>133</v>
      </c>
      <c r="C23" s="23">
        <v>600</v>
      </c>
      <c r="E23" t="s">
        <v>299</v>
      </c>
      <c r="F23" t="s">
        <v>215</v>
      </c>
    </row>
    <row r="24" ht="15">
      <c r="C24" s="23">
        <f>SUM(C1:C23)</f>
        <v>95100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7">
    <tabColor theme="6" tint="-0.24997000396251678"/>
  </sheetPr>
  <dimension ref="A1:I7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8.140625" style="0" bestFit="1" customWidth="1"/>
    <col min="2" max="2" width="14.57421875" style="0" bestFit="1" customWidth="1"/>
    <col min="6" max="6" width="21.421875" style="0" bestFit="1" customWidth="1"/>
    <col min="7" max="7" width="16.7109375" style="0" bestFit="1" customWidth="1"/>
  </cols>
  <sheetData>
    <row r="1" spans="1:7" ht="15.75">
      <c r="A1" t="s">
        <v>50</v>
      </c>
      <c r="B1" t="s">
        <v>51</v>
      </c>
      <c r="C1">
        <f>$H$7*D1</f>
        <v>5500</v>
      </c>
      <c r="D1">
        <v>0.22</v>
      </c>
      <c r="E1">
        <v>22</v>
      </c>
      <c r="F1" t="s">
        <v>202</v>
      </c>
      <c r="G1" t="s">
        <v>203</v>
      </c>
    </row>
    <row r="2" spans="1:7" ht="15.75">
      <c r="A2" t="s">
        <v>197</v>
      </c>
      <c r="B2" t="s">
        <v>204</v>
      </c>
      <c r="C2">
        <f aca="true" t="shared" si="0" ref="C2:C7">$H$7*D2</f>
        <v>3250</v>
      </c>
      <c r="D2">
        <v>0.13</v>
      </c>
      <c r="E2">
        <v>13</v>
      </c>
      <c r="F2" t="s">
        <v>202</v>
      </c>
      <c r="G2" t="s">
        <v>203</v>
      </c>
    </row>
    <row r="3" spans="1:7" ht="15.75">
      <c r="A3" t="s">
        <v>198</v>
      </c>
      <c r="B3" t="s">
        <v>205</v>
      </c>
      <c r="C3">
        <f t="shared" si="0"/>
        <v>3250</v>
      </c>
      <c r="D3">
        <v>0.13</v>
      </c>
      <c r="E3">
        <v>13</v>
      </c>
      <c r="F3" t="s">
        <v>202</v>
      </c>
      <c r="G3" t="s">
        <v>203</v>
      </c>
    </row>
    <row r="4" spans="1:7" ht="15.75">
      <c r="A4" t="s">
        <v>199</v>
      </c>
      <c r="B4" t="s">
        <v>206</v>
      </c>
      <c r="C4">
        <f t="shared" si="0"/>
        <v>3250</v>
      </c>
      <c r="D4">
        <v>0.13</v>
      </c>
      <c r="E4">
        <v>13</v>
      </c>
      <c r="F4" t="s">
        <v>202</v>
      </c>
      <c r="G4" t="s">
        <v>203</v>
      </c>
    </row>
    <row r="5" spans="1:7" ht="15.75">
      <c r="A5" t="s">
        <v>200</v>
      </c>
      <c r="B5" t="s">
        <v>207</v>
      </c>
      <c r="C5">
        <f t="shared" si="0"/>
        <v>3250</v>
      </c>
      <c r="D5">
        <v>0.13</v>
      </c>
      <c r="E5">
        <v>13</v>
      </c>
      <c r="F5" t="s">
        <v>202</v>
      </c>
      <c r="G5" t="s">
        <v>203</v>
      </c>
    </row>
    <row r="6" spans="1:7" ht="15.75">
      <c r="A6" t="s">
        <v>201</v>
      </c>
      <c r="B6" t="s">
        <v>208</v>
      </c>
      <c r="C6">
        <f t="shared" si="0"/>
        <v>3250</v>
      </c>
      <c r="D6">
        <v>0.13</v>
      </c>
      <c r="E6">
        <v>13</v>
      </c>
      <c r="F6" t="s">
        <v>202</v>
      </c>
      <c r="G6" t="s">
        <v>203</v>
      </c>
    </row>
    <row r="7" spans="1:9" ht="15.75">
      <c r="A7" t="s">
        <v>186</v>
      </c>
      <c r="B7" t="s">
        <v>193</v>
      </c>
      <c r="C7">
        <f t="shared" si="0"/>
        <v>3250</v>
      </c>
      <c r="D7">
        <v>0.13</v>
      </c>
      <c r="E7">
        <v>13</v>
      </c>
      <c r="F7" t="s">
        <v>202</v>
      </c>
      <c r="G7" t="s">
        <v>203</v>
      </c>
      <c r="H7">
        <v>25000</v>
      </c>
      <c r="I7" t="s">
        <v>657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>
    <tabColor theme="6" tint="-0.24997000396251678"/>
  </sheetPr>
  <dimension ref="A1:F7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12.57421875" style="0" bestFit="1" customWidth="1"/>
    <col min="2" max="2" width="14.57421875" style="0" bestFit="1" customWidth="1"/>
    <col min="5" max="5" width="22.8515625" style="0" bestFit="1" customWidth="1"/>
  </cols>
  <sheetData>
    <row r="1" spans="1:6" ht="15">
      <c r="A1" t="s">
        <v>233</v>
      </c>
      <c r="B1" t="s">
        <v>234</v>
      </c>
      <c r="C1">
        <v>1000</v>
      </c>
      <c r="E1" t="s">
        <v>235</v>
      </c>
      <c r="F1">
        <v>2</v>
      </c>
    </row>
    <row r="2" spans="1:6" ht="15">
      <c r="A2" t="s">
        <v>236</v>
      </c>
      <c r="B2" t="s">
        <v>237</v>
      </c>
      <c r="C2">
        <v>4000</v>
      </c>
      <c r="E2" t="s">
        <v>235</v>
      </c>
      <c r="F2">
        <v>8</v>
      </c>
    </row>
    <row r="3" spans="1:6" ht="15">
      <c r="A3" t="s">
        <v>238</v>
      </c>
      <c r="B3" t="s">
        <v>239</v>
      </c>
      <c r="C3">
        <v>2000</v>
      </c>
      <c r="E3" t="s">
        <v>235</v>
      </c>
      <c r="F3">
        <v>4</v>
      </c>
    </row>
    <row r="4" spans="1:6" ht="15">
      <c r="A4" t="s">
        <v>240</v>
      </c>
      <c r="B4" t="s">
        <v>241</v>
      </c>
      <c r="C4">
        <v>6000</v>
      </c>
      <c r="E4" t="s">
        <v>235</v>
      </c>
      <c r="F4">
        <v>12</v>
      </c>
    </row>
    <row r="5" spans="1:6" ht="15">
      <c r="A5" t="s">
        <v>242</v>
      </c>
      <c r="B5" t="s">
        <v>243</v>
      </c>
      <c r="C5">
        <v>9000</v>
      </c>
      <c r="E5" t="s">
        <v>235</v>
      </c>
      <c r="F5">
        <v>18</v>
      </c>
    </row>
    <row r="6" spans="1:6" ht="15">
      <c r="A6" t="s">
        <v>136</v>
      </c>
      <c r="B6" t="s">
        <v>137</v>
      </c>
      <c r="C6">
        <v>5000</v>
      </c>
      <c r="E6" t="s">
        <v>235</v>
      </c>
      <c r="F6">
        <v>10</v>
      </c>
    </row>
    <row r="7" spans="3:6" ht="15">
      <c r="C7">
        <v>27000</v>
      </c>
      <c r="F7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9">
    <tabColor theme="6" tint="-0.24997000396251678"/>
  </sheetPr>
  <dimension ref="A1:F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8.00390625" style="0" bestFit="1" customWidth="1"/>
    <col min="2" max="2" width="14.28125" style="0" bestFit="1" customWidth="1"/>
    <col min="5" max="5" width="17.421875" style="0" bestFit="1" customWidth="1"/>
  </cols>
  <sheetData>
    <row r="1" spans="1:6" ht="15">
      <c r="A1" t="s">
        <v>244</v>
      </c>
      <c r="B1" t="s">
        <v>245</v>
      </c>
      <c r="C1">
        <v>1500</v>
      </c>
      <c r="E1" t="s">
        <v>274</v>
      </c>
      <c r="F1" s="12">
        <v>3</v>
      </c>
    </row>
    <row r="2" spans="1:6" ht="15">
      <c r="A2" t="s">
        <v>180</v>
      </c>
      <c r="B2" t="s">
        <v>187</v>
      </c>
      <c r="C2">
        <v>4500</v>
      </c>
      <c r="E2" t="s">
        <v>274</v>
      </c>
      <c r="F2" s="12">
        <v>9</v>
      </c>
    </row>
    <row r="3" spans="1:6" ht="15">
      <c r="A3" t="s">
        <v>242</v>
      </c>
      <c r="B3" t="s">
        <v>243</v>
      </c>
      <c r="C3">
        <v>500</v>
      </c>
      <c r="E3" t="s">
        <v>274</v>
      </c>
      <c r="F3" s="12">
        <v>1</v>
      </c>
    </row>
    <row r="4" spans="1:6" ht="15">
      <c r="A4" t="s">
        <v>246</v>
      </c>
      <c r="B4" t="s">
        <v>247</v>
      </c>
      <c r="C4">
        <v>1000</v>
      </c>
      <c r="E4" t="s">
        <v>274</v>
      </c>
      <c r="F4" s="12">
        <v>2</v>
      </c>
    </row>
    <row r="5" spans="1:6" ht="15">
      <c r="A5" t="s">
        <v>248</v>
      </c>
      <c r="B5" t="s">
        <v>249</v>
      </c>
      <c r="C5">
        <v>5000</v>
      </c>
      <c r="E5" t="s">
        <v>274</v>
      </c>
      <c r="F5" s="12">
        <v>10</v>
      </c>
    </row>
    <row r="6" spans="1:6" ht="15">
      <c r="A6" t="s">
        <v>250</v>
      </c>
      <c r="B6" t="s">
        <v>251</v>
      </c>
      <c r="C6">
        <v>8000</v>
      </c>
      <c r="E6" t="s">
        <v>274</v>
      </c>
      <c r="F6" s="12">
        <v>16</v>
      </c>
    </row>
    <row r="7" spans="1:6" ht="15">
      <c r="A7" t="s">
        <v>252</v>
      </c>
      <c r="B7" t="s">
        <v>253</v>
      </c>
      <c r="C7">
        <v>7000</v>
      </c>
      <c r="E7" t="s">
        <v>274</v>
      </c>
      <c r="F7" s="12">
        <v>14</v>
      </c>
    </row>
    <row r="8" spans="1:6" ht="15">
      <c r="A8" t="s">
        <v>254</v>
      </c>
      <c r="B8" t="s">
        <v>255</v>
      </c>
      <c r="C8">
        <v>4000</v>
      </c>
      <c r="E8" t="s">
        <v>274</v>
      </c>
      <c r="F8" s="12">
        <v>8</v>
      </c>
    </row>
    <row r="9" spans="1:6" ht="15">
      <c r="A9" t="s">
        <v>256</v>
      </c>
      <c r="B9" t="s">
        <v>257</v>
      </c>
      <c r="C9">
        <v>5000</v>
      </c>
      <c r="E9" t="s">
        <v>274</v>
      </c>
      <c r="F9" s="12">
        <v>10</v>
      </c>
    </row>
    <row r="10" spans="1:6" ht="15">
      <c r="A10" t="s">
        <v>258</v>
      </c>
      <c r="B10" t="s">
        <v>259</v>
      </c>
      <c r="C10">
        <v>1000</v>
      </c>
      <c r="E10" t="s">
        <v>274</v>
      </c>
      <c r="F10" s="12">
        <v>2</v>
      </c>
    </row>
    <row r="11" spans="1:6" ht="15">
      <c r="A11" t="s">
        <v>260</v>
      </c>
      <c r="B11" t="s">
        <v>261</v>
      </c>
      <c r="C11">
        <v>2500</v>
      </c>
      <c r="E11" t="s">
        <v>274</v>
      </c>
      <c r="F11" s="12">
        <v>5</v>
      </c>
    </row>
    <row r="12" spans="1:6" ht="15">
      <c r="A12" t="s">
        <v>24</v>
      </c>
      <c r="B12" t="s">
        <v>262</v>
      </c>
      <c r="C12">
        <v>1000</v>
      </c>
      <c r="E12" t="s">
        <v>274</v>
      </c>
      <c r="F12" s="12">
        <v>2</v>
      </c>
    </row>
    <row r="13" spans="1:6" ht="15">
      <c r="A13" t="s">
        <v>263</v>
      </c>
      <c r="B13" t="s">
        <v>264</v>
      </c>
      <c r="C13">
        <v>4000</v>
      </c>
      <c r="E13" t="s">
        <v>274</v>
      </c>
      <c r="F13" s="12">
        <v>8</v>
      </c>
    </row>
    <row r="14" spans="1:6" ht="15">
      <c r="A14" t="s">
        <v>265</v>
      </c>
      <c r="B14" t="s">
        <v>266</v>
      </c>
      <c r="C14">
        <v>1000</v>
      </c>
      <c r="E14" t="s">
        <v>274</v>
      </c>
      <c r="F14" s="12">
        <v>2</v>
      </c>
    </row>
    <row r="15" spans="1:6" ht="15">
      <c r="A15" t="s">
        <v>136</v>
      </c>
      <c r="B15" t="s">
        <v>137</v>
      </c>
      <c r="C15">
        <v>1000</v>
      </c>
      <c r="E15" t="s">
        <v>274</v>
      </c>
      <c r="F15" s="12">
        <v>2</v>
      </c>
    </row>
    <row r="16" spans="1:6" ht="15">
      <c r="A16" t="s">
        <v>267</v>
      </c>
      <c r="B16" t="s">
        <v>268</v>
      </c>
      <c r="C16">
        <v>2000</v>
      </c>
      <c r="E16" t="s">
        <v>274</v>
      </c>
      <c r="F16" s="12">
        <v>4</v>
      </c>
    </row>
    <row r="17" spans="1:6" ht="15">
      <c r="A17" t="s">
        <v>269</v>
      </c>
      <c r="B17" t="s">
        <v>270</v>
      </c>
      <c r="C17">
        <v>1500</v>
      </c>
      <c r="E17" t="s">
        <v>274</v>
      </c>
      <c r="F17">
        <v>3</v>
      </c>
    </row>
    <row r="18" spans="1:6" ht="15">
      <c r="A18" t="s">
        <v>271</v>
      </c>
      <c r="B18" t="s">
        <v>272</v>
      </c>
      <c r="C18">
        <v>1500</v>
      </c>
      <c r="D18" s="11"/>
      <c r="E18" t="s">
        <v>274</v>
      </c>
      <c r="F18">
        <v>3</v>
      </c>
    </row>
    <row r="19" spans="3:6" ht="15">
      <c r="C19">
        <v>52000</v>
      </c>
      <c r="F19">
        <v>104</v>
      </c>
    </row>
    <row r="20" s="1" customFormat="1" ht="15">
      <c r="F20" s="1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Verocs</cp:lastModifiedBy>
  <dcterms:created xsi:type="dcterms:W3CDTF">2011-05-02T08:33:54Z</dcterms:created>
  <dcterms:modified xsi:type="dcterms:W3CDTF">2011-05-28T18:23:29Z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